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120" yWindow="-75" windowWidth="15840" windowHeight="10875" firstSheet="3" activeTab="5"/>
  </bookViews>
  <sheets>
    <sheet name="表59" sheetId="4" r:id="rId1"/>
    <sheet name="表59 (2)" sheetId="7" r:id="rId2"/>
    <sheet name="表59 (3)" sheetId="8" r:id="rId3"/>
    <sheet name="表59 (4)" sheetId="9" r:id="rId4"/>
    <sheet name="表59 (5)" sheetId="11" r:id="rId5"/>
    <sheet name="表59総括(区)" sheetId="5" r:id="rId6"/>
    <sheet name="表59総括(都)" sheetId="12" r:id="rId7"/>
  </sheets>
  <definedNames>
    <definedName name="_xlnm.Print_Area" localSheetId="0">表59!$A$1:$HY$38</definedName>
    <definedName name="_xlnm.Print_Area" localSheetId="2">'表59 (3)'!$A$1:$ED$38</definedName>
    <definedName name="_xlnm.Print_Area" localSheetId="3">'表59 (4)'!$A$1:$HY$38</definedName>
    <definedName name="_xlnm.Print_Area" localSheetId="4">'表59 (5)'!$A$1:$AI$38</definedName>
    <definedName name="_xlnm.Print_Titles" localSheetId="0">表59!$A:$B,表59!$1:$12</definedName>
    <definedName name="_xlnm.Print_Titles" localSheetId="1">'表59 (2)'!$A:$B,'表59 (2)'!$1:$12</definedName>
    <definedName name="_xlnm.Print_Titles" localSheetId="2">'表59 (3)'!$A:$B,'表59 (3)'!$1:$12</definedName>
    <definedName name="_xlnm.Print_Titles" localSheetId="3">'表59 (4)'!$A:$B,'表59 (4)'!$1:$12</definedName>
    <definedName name="_xlnm.Print_Titles" localSheetId="4">'表59 (5)'!$A:$B,'表59 (5)'!$1:$12</definedName>
    <definedName name="_xlnm.Print_Titles" localSheetId="5">'表59総括(区)'!$A:$B,'表59総括(区)'!$1:$10</definedName>
    <definedName name="_xlnm.Print_Titles" localSheetId="6">'表59総括(都)'!$A:$B,'表59総括(都)'!$1:$10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 localSheetId="5">#REF!</definedName>
    <definedName name="宅地・山林" localSheetId="6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 localSheetId="5">#REF!</definedName>
    <definedName name="田・畑" localSheetId="6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I37" i="4" l="1"/>
  <c r="J5" i="12"/>
  <c r="AA4" i="12"/>
  <c r="J4" i="12"/>
  <c r="AI37" i="11"/>
  <c r="AH36" i="11"/>
  <c r="AH35" i="5" s="1"/>
  <c r="AG36" i="11"/>
  <c r="AF36" i="11"/>
  <c r="AE36" i="11"/>
  <c r="AD36" i="11"/>
  <c r="AD38" i="11" s="1"/>
  <c r="AD35" i="12" s="1"/>
  <c r="AC36" i="11"/>
  <c r="AB36" i="11"/>
  <c r="AA36" i="11"/>
  <c r="Z36" i="11"/>
  <c r="Z35" i="5" s="1"/>
  <c r="Y36" i="11"/>
  <c r="X36" i="11"/>
  <c r="W36" i="11"/>
  <c r="V36" i="11"/>
  <c r="V38" i="11" s="1"/>
  <c r="V35" i="12" s="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C36" i="11"/>
  <c r="AI35" i="11"/>
  <c r="AI34" i="11"/>
  <c r="AI33" i="11"/>
  <c r="AI32" i="11"/>
  <c r="AI31" i="11"/>
  <c r="AI30" i="11"/>
  <c r="AI29" i="11"/>
  <c r="AI28" i="11"/>
  <c r="AI27" i="11"/>
  <c r="AI26" i="11"/>
  <c r="AI25" i="11"/>
  <c r="AI24" i="11"/>
  <c r="AI23" i="11"/>
  <c r="AI22" i="11"/>
  <c r="AI21" i="11"/>
  <c r="AI20" i="11"/>
  <c r="AI19" i="11"/>
  <c r="AI18" i="11"/>
  <c r="AI17" i="11"/>
  <c r="AI16" i="11"/>
  <c r="AI15" i="11"/>
  <c r="AI14" i="11"/>
  <c r="AI13" i="11"/>
  <c r="D38" i="11"/>
  <c r="D35" i="12" s="1"/>
  <c r="D35" i="5"/>
  <c r="F38" i="11"/>
  <c r="F35" i="12"/>
  <c r="F35" i="5"/>
  <c r="H38" i="11"/>
  <c r="H35" i="12" s="1"/>
  <c r="H35" i="5"/>
  <c r="J38" i="11"/>
  <c r="J35" i="12"/>
  <c r="J35" i="5"/>
  <c r="L38" i="11"/>
  <c r="L35" i="12" s="1"/>
  <c r="L35" i="5"/>
  <c r="N38" i="11"/>
  <c r="N35" i="12"/>
  <c r="N35" i="5"/>
  <c r="P38" i="11"/>
  <c r="P35" i="12" s="1"/>
  <c r="P35" i="5"/>
  <c r="R38" i="11"/>
  <c r="R35" i="12"/>
  <c r="R35" i="5"/>
  <c r="Z38" i="11"/>
  <c r="Z35" i="12" s="1"/>
  <c r="AD35" i="5"/>
  <c r="E38" i="11"/>
  <c r="E35" i="12" s="1"/>
  <c r="E35" i="5"/>
  <c r="I38" i="11"/>
  <c r="I35" i="12" s="1"/>
  <c r="I35" i="5"/>
  <c r="M38" i="11"/>
  <c r="M35" i="12" s="1"/>
  <c r="M35" i="5"/>
  <c r="Q38" i="11"/>
  <c r="Q35" i="12" s="1"/>
  <c r="Q35" i="5"/>
  <c r="U38" i="11"/>
  <c r="U35" i="12" s="1"/>
  <c r="U35" i="5"/>
  <c r="W38" i="11"/>
  <c r="W35" i="12"/>
  <c r="W35" i="5"/>
  <c r="Y38" i="11"/>
  <c r="Y35" i="12" s="1"/>
  <c r="Y35" i="5"/>
  <c r="AA38" i="11"/>
  <c r="AA35" i="12"/>
  <c r="AA35" i="5"/>
  <c r="AC38" i="11"/>
  <c r="AC35" i="12" s="1"/>
  <c r="AC35" i="5"/>
  <c r="AE38" i="11"/>
  <c r="AE35" i="12"/>
  <c r="AE35" i="5"/>
  <c r="AG38" i="11"/>
  <c r="AG35" i="12" s="1"/>
  <c r="AG35" i="5"/>
  <c r="AI36" i="11"/>
  <c r="CW37" i="9"/>
  <c r="CV36" i="9"/>
  <c r="AH30" i="5" s="1"/>
  <c r="CU36" i="9"/>
  <c r="AG30" i="5" s="1"/>
  <c r="CT36" i="9"/>
  <c r="CS36" i="9"/>
  <c r="AE30" i="5"/>
  <c r="CR36" i="9"/>
  <c r="AD30" i="5"/>
  <c r="CQ36" i="9"/>
  <c r="AC30" i="5"/>
  <c r="CP36" i="9"/>
  <c r="CO36" i="9"/>
  <c r="AA30" i="5" s="1"/>
  <c r="CN36" i="9"/>
  <c r="Z30" i="5" s="1"/>
  <c r="CM36" i="9"/>
  <c r="Y30" i="5" s="1"/>
  <c r="CL36" i="9"/>
  <c r="CK36" i="9"/>
  <c r="W30" i="5"/>
  <c r="CJ36" i="9"/>
  <c r="V30" i="5"/>
  <c r="CI36" i="9"/>
  <c r="U30" i="5"/>
  <c r="CH36" i="9"/>
  <c r="T30" i="5"/>
  <c r="CG36" i="9"/>
  <c r="S30" i="5"/>
  <c r="CF36" i="9"/>
  <c r="CE36" i="9"/>
  <c r="Q30" i="5" s="1"/>
  <c r="CD36" i="9"/>
  <c r="P30" i="5" s="1"/>
  <c r="CC36" i="9"/>
  <c r="O30" i="5" s="1"/>
  <c r="CB36" i="9"/>
  <c r="CA36" i="9"/>
  <c r="M30" i="5"/>
  <c r="BZ36" i="9"/>
  <c r="L30" i="5"/>
  <c r="BY36" i="9"/>
  <c r="K30" i="5"/>
  <c r="BX36" i="9"/>
  <c r="BW36" i="9"/>
  <c r="I30" i="5" s="1"/>
  <c r="BV36" i="9"/>
  <c r="H30" i="5" s="1"/>
  <c r="BU36" i="9"/>
  <c r="G30" i="5" s="1"/>
  <c r="BT36" i="9"/>
  <c r="BS36" i="9"/>
  <c r="E30" i="5"/>
  <c r="BR36" i="9"/>
  <c r="D30" i="5"/>
  <c r="BQ36" i="9"/>
  <c r="C30" i="5"/>
  <c r="CW35" i="9"/>
  <c r="CW34" i="9"/>
  <c r="CW33" i="9"/>
  <c r="CW32" i="9"/>
  <c r="CW31" i="9"/>
  <c r="CW30" i="9"/>
  <c r="CW29" i="9"/>
  <c r="CW28" i="9"/>
  <c r="CW27" i="9"/>
  <c r="CW26" i="9"/>
  <c r="CW25" i="9"/>
  <c r="CW24" i="9"/>
  <c r="CW23" i="9"/>
  <c r="CW22" i="9"/>
  <c r="CW21" i="9"/>
  <c r="CW20" i="9"/>
  <c r="CW19" i="9"/>
  <c r="CW18" i="9"/>
  <c r="CW17" i="9"/>
  <c r="CW16" i="9"/>
  <c r="CW15" i="9"/>
  <c r="CW14" i="9"/>
  <c r="CW13" i="9"/>
  <c r="ED37" i="9"/>
  <c r="EC36" i="9"/>
  <c r="EB36" i="9"/>
  <c r="AG31" i="5" s="1"/>
  <c r="EA36" i="9"/>
  <c r="AF31" i="5" s="1"/>
  <c r="DZ36" i="9"/>
  <c r="AE31" i="5" s="1"/>
  <c r="DY36" i="9"/>
  <c r="DX36" i="9"/>
  <c r="AC31" i="5"/>
  <c r="DW36" i="9"/>
  <c r="AB31" i="5"/>
  <c r="DV36" i="9"/>
  <c r="AA31" i="5"/>
  <c r="DU36" i="9"/>
  <c r="DT36" i="9"/>
  <c r="Y31" i="5" s="1"/>
  <c r="DS36" i="9"/>
  <c r="X31" i="5" s="1"/>
  <c r="DR36" i="9"/>
  <c r="W31" i="5" s="1"/>
  <c r="DQ36" i="9"/>
  <c r="DP36" i="9"/>
  <c r="U31" i="5"/>
  <c r="DO36" i="9"/>
  <c r="DN36" i="9"/>
  <c r="S31" i="5" s="1"/>
  <c r="DM36" i="9"/>
  <c r="R31" i="5" s="1"/>
  <c r="DL36" i="9"/>
  <c r="Q31" i="5" s="1"/>
  <c r="DK36" i="9"/>
  <c r="DJ36" i="9"/>
  <c r="O31" i="5"/>
  <c r="DI36" i="9"/>
  <c r="N31" i="5"/>
  <c r="DH36" i="9"/>
  <c r="M31" i="5"/>
  <c r="DG36" i="9"/>
  <c r="DF36" i="9"/>
  <c r="K31" i="5" s="1"/>
  <c r="DE36" i="9"/>
  <c r="J31" i="5" s="1"/>
  <c r="DD36" i="9"/>
  <c r="I31" i="5" s="1"/>
  <c r="DC36" i="9"/>
  <c r="H31" i="5" s="1"/>
  <c r="DB36" i="9"/>
  <c r="G31" i="5" s="1"/>
  <c r="DA36" i="9"/>
  <c r="F31" i="5" s="1"/>
  <c r="CZ36" i="9"/>
  <c r="E31" i="5" s="1"/>
  <c r="CY36" i="9"/>
  <c r="CX36" i="9"/>
  <c r="C31" i="5"/>
  <c r="ED35" i="9"/>
  <c r="ED34" i="9"/>
  <c r="ED33" i="9"/>
  <c r="ED32" i="9"/>
  <c r="ED31" i="9"/>
  <c r="ED30" i="9"/>
  <c r="ED29" i="9"/>
  <c r="ED28" i="9"/>
  <c r="ED27" i="9"/>
  <c r="ED26" i="9"/>
  <c r="ED25" i="9"/>
  <c r="ED24" i="9"/>
  <c r="ED23" i="9"/>
  <c r="ED22" i="9"/>
  <c r="ED21" i="9"/>
  <c r="ED20" i="9"/>
  <c r="ED19" i="9"/>
  <c r="ED18" i="9"/>
  <c r="ED17" i="9"/>
  <c r="ED16" i="9"/>
  <c r="ED15" i="9"/>
  <c r="ED14" i="9"/>
  <c r="ED13" i="9"/>
  <c r="FK37" i="9"/>
  <c r="FJ36" i="9"/>
  <c r="AH32" i="5"/>
  <c r="FI36" i="9"/>
  <c r="AG32" i="5"/>
  <c r="FH36" i="9"/>
  <c r="FG36" i="9"/>
  <c r="AE32" i="5" s="1"/>
  <c r="FF36" i="9"/>
  <c r="AD32" i="5" s="1"/>
  <c r="FE36" i="9"/>
  <c r="AC32" i="5" s="1"/>
  <c r="FD36" i="9"/>
  <c r="AB32" i="5" s="1"/>
  <c r="FC36" i="9"/>
  <c r="AA32" i="5" s="1"/>
  <c r="FB36" i="9"/>
  <c r="Z32" i="5" s="1"/>
  <c r="FA36" i="9"/>
  <c r="Y32" i="5" s="1"/>
  <c r="EZ36" i="9"/>
  <c r="EY36" i="9"/>
  <c r="W32" i="5"/>
  <c r="EX36" i="9"/>
  <c r="V32" i="5"/>
  <c r="EW36" i="9"/>
  <c r="U32" i="5"/>
  <c r="EV36" i="9"/>
  <c r="T32" i="5"/>
  <c r="EU36" i="9"/>
  <c r="S32" i="5"/>
  <c r="ET36" i="9"/>
  <c r="ES36" i="9"/>
  <c r="Q32" i="5" s="1"/>
  <c r="ER36" i="9"/>
  <c r="P32" i="5" s="1"/>
  <c r="EQ36" i="9"/>
  <c r="O32" i="5" s="1"/>
  <c r="EP36" i="9"/>
  <c r="N32" i="5" s="1"/>
  <c r="EO36" i="9"/>
  <c r="M32" i="5" s="1"/>
  <c r="EN36" i="9"/>
  <c r="L32" i="5" s="1"/>
  <c r="EM36" i="9"/>
  <c r="K32" i="5" s="1"/>
  <c r="EL36" i="9"/>
  <c r="EK36" i="9"/>
  <c r="I32" i="5"/>
  <c r="EJ36" i="9"/>
  <c r="H32" i="5"/>
  <c r="EI36" i="9"/>
  <c r="G32" i="5"/>
  <c r="EH36" i="9"/>
  <c r="F32" i="5"/>
  <c r="EG36" i="9"/>
  <c r="E32" i="5"/>
  <c r="EF36" i="9"/>
  <c r="D32" i="5"/>
  <c r="EE36" i="9"/>
  <c r="C32" i="5"/>
  <c r="FK35" i="9"/>
  <c r="FK34" i="9"/>
  <c r="FK33" i="9"/>
  <c r="FK32" i="9"/>
  <c r="FK31" i="9"/>
  <c r="FK30" i="9"/>
  <c r="FK29" i="9"/>
  <c r="FK28" i="9"/>
  <c r="FK27" i="9"/>
  <c r="FK26" i="9"/>
  <c r="FK25" i="9"/>
  <c r="FK24" i="9"/>
  <c r="FK23" i="9"/>
  <c r="FK22" i="9"/>
  <c r="FK21" i="9"/>
  <c r="FK20" i="9"/>
  <c r="FK19" i="9"/>
  <c r="FK18" i="9"/>
  <c r="FK17" i="9"/>
  <c r="FK16" i="9"/>
  <c r="FK15" i="9"/>
  <c r="FK14" i="9"/>
  <c r="FK13" i="9"/>
  <c r="HY37" i="9"/>
  <c r="GR37" i="9"/>
  <c r="BP37" i="9"/>
  <c r="AI37" i="9"/>
  <c r="HX36" i="9"/>
  <c r="AH34" i="5" s="1"/>
  <c r="HW36" i="9"/>
  <c r="AG34" i="5" s="1"/>
  <c r="HV36" i="9"/>
  <c r="AF34" i="5" s="1"/>
  <c r="HU36" i="9"/>
  <c r="AE34" i="5" s="1"/>
  <c r="HT36" i="9"/>
  <c r="AD34" i="5" s="1"/>
  <c r="HS36" i="9"/>
  <c r="AC34" i="5" s="1"/>
  <c r="HR36" i="9"/>
  <c r="AB34" i="5" s="1"/>
  <c r="HQ36" i="9"/>
  <c r="HP36" i="9"/>
  <c r="Z34" i="5"/>
  <c r="HO36" i="9"/>
  <c r="HN36" i="9"/>
  <c r="X34" i="5" s="1"/>
  <c r="HM36" i="9"/>
  <c r="W34" i="5" s="1"/>
  <c r="HL36" i="9"/>
  <c r="HK36" i="9"/>
  <c r="U34" i="5"/>
  <c r="HJ36" i="9"/>
  <c r="T34" i="5"/>
  <c r="HI36" i="9"/>
  <c r="S34" i="5"/>
  <c r="HH36" i="9"/>
  <c r="R34" i="5"/>
  <c r="HG36" i="9"/>
  <c r="HF36" i="9"/>
  <c r="P34" i="5" s="1"/>
  <c r="HE36" i="9"/>
  <c r="HD36" i="9"/>
  <c r="N34" i="5" s="1"/>
  <c r="HC36" i="9"/>
  <c r="M34" i="5" s="1"/>
  <c r="HB36" i="9"/>
  <c r="L34" i="5" s="1"/>
  <c r="HA36" i="9"/>
  <c r="K34" i="5" s="1"/>
  <c r="GZ36" i="9"/>
  <c r="J34" i="5" s="1"/>
  <c r="GY36" i="9"/>
  <c r="I34" i="5" s="1"/>
  <c r="GX36" i="9"/>
  <c r="GW36" i="9"/>
  <c r="G34" i="5"/>
  <c r="GV36" i="9"/>
  <c r="F34" i="5"/>
  <c r="GU36" i="9"/>
  <c r="E34" i="5"/>
  <c r="GT36" i="9"/>
  <c r="D34" i="5"/>
  <c r="GS36" i="9"/>
  <c r="C34" i="5"/>
  <c r="GQ36" i="9"/>
  <c r="AH33" i="5"/>
  <c r="GP36" i="9"/>
  <c r="AG33" i="5"/>
  <c r="GO36" i="9"/>
  <c r="AF33" i="5"/>
  <c r="GN36" i="9"/>
  <c r="AE33" i="5"/>
  <c r="GM36" i="9"/>
  <c r="AD33" i="5"/>
  <c r="GL36" i="9"/>
  <c r="GK36" i="9"/>
  <c r="AB33" i="5" s="1"/>
  <c r="GJ36" i="9"/>
  <c r="GI36" i="9"/>
  <c r="Z33" i="5"/>
  <c r="GH36" i="9"/>
  <c r="Y33" i="5"/>
  <c r="GG36" i="9"/>
  <c r="X33" i="5"/>
  <c r="GF36" i="9"/>
  <c r="W33" i="5"/>
  <c r="GE36" i="9"/>
  <c r="V33" i="5"/>
  <c r="GD36" i="9"/>
  <c r="GC36" i="9"/>
  <c r="T33" i="5" s="1"/>
  <c r="GB36" i="9"/>
  <c r="S33" i="5" s="1"/>
  <c r="GA36" i="9"/>
  <c r="R33" i="5" s="1"/>
  <c r="FZ36" i="9"/>
  <c r="FY36" i="9"/>
  <c r="P33" i="5"/>
  <c r="FX36" i="9"/>
  <c r="O33" i="5"/>
  <c r="FW36" i="9"/>
  <c r="N33" i="5"/>
  <c r="FV36" i="9"/>
  <c r="M33" i="5"/>
  <c r="FU36" i="9"/>
  <c r="L33" i="5"/>
  <c r="FT36" i="9"/>
  <c r="K33" i="5"/>
  <c r="FS36" i="9"/>
  <c r="J33" i="5"/>
  <c r="FR36" i="9"/>
  <c r="I33" i="5"/>
  <c r="FQ36" i="9"/>
  <c r="H33" i="5"/>
  <c r="FP36" i="9"/>
  <c r="G33" i="5"/>
  <c r="FO36" i="9"/>
  <c r="F33" i="5"/>
  <c r="FN36" i="9"/>
  <c r="FM36" i="9"/>
  <c r="D33" i="5" s="1"/>
  <c r="FL36" i="9"/>
  <c r="C33" i="5" s="1"/>
  <c r="BO36" i="9"/>
  <c r="AH29" i="5" s="1"/>
  <c r="BN36" i="9"/>
  <c r="AG29" i="5" s="1"/>
  <c r="BM36" i="9"/>
  <c r="BL36" i="9"/>
  <c r="AE29" i="5"/>
  <c r="BK36" i="9"/>
  <c r="AD29" i="5"/>
  <c r="BJ36" i="9"/>
  <c r="AC29" i="5"/>
  <c r="BI36" i="9"/>
  <c r="BH36" i="9"/>
  <c r="AA29" i="5" s="1"/>
  <c r="BG36" i="9"/>
  <c r="Z29" i="5" s="1"/>
  <c r="BF36" i="9"/>
  <c r="Y29" i="5" s="1"/>
  <c r="BE36" i="9"/>
  <c r="BD36" i="9"/>
  <c r="W29" i="5"/>
  <c r="BC36" i="9"/>
  <c r="V29" i="5"/>
  <c r="BB36" i="9"/>
  <c r="U29" i="5"/>
  <c r="BA36" i="9"/>
  <c r="T29" i="5"/>
  <c r="AZ36" i="9"/>
  <c r="S29" i="5"/>
  <c r="AY36" i="9"/>
  <c r="R29" i="5"/>
  <c r="AX36" i="9"/>
  <c r="Q29" i="5"/>
  <c r="AW36" i="9"/>
  <c r="P29" i="5"/>
  <c r="AV36" i="9"/>
  <c r="O29" i="5"/>
  <c r="AU36" i="9"/>
  <c r="N29" i="5"/>
  <c r="AT36" i="9"/>
  <c r="M29" i="5"/>
  <c r="AS36" i="9"/>
  <c r="L29" i="5"/>
  <c r="AR36" i="9"/>
  <c r="K29" i="5"/>
  <c r="AQ36" i="9"/>
  <c r="J29" i="5"/>
  <c r="AP36" i="9"/>
  <c r="I29" i="5"/>
  <c r="AO36" i="9"/>
  <c r="H29" i="5"/>
  <c r="AN36" i="9"/>
  <c r="G29" i="5"/>
  <c r="AM36" i="9"/>
  <c r="F29" i="5"/>
  <c r="AL36" i="9"/>
  <c r="E29" i="5"/>
  <c r="AK36" i="9"/>
  <c r="D29" i="5"/>
  <c r="AJ36" i="9"/>
  <c r="C29" i="5"/>
  <c r="AH36" i="9"/>
  <c r="AH28" i="5"/>
  <c r="AG36" i="9"/>
  <c r="AG28" i="5"/>
  <c r="AF36" i="9"/>
  <c r="AF28" i="5"/>
  <c r="AE36" i="9"/>
  <c r="AE28" i="5"/>
  <c r="AD36" i="9"/>
  <c r="AD28" i="5"/>
  <c r="AC36" i="9"/>
  <c r="AC28" i="5"/>
  <c r="AB36" i="9"/>
  <c r="AB28" i="5"/>
  <c r="AA36" i="9"/>
  <c r="AA28" i="5"/>
  <c r="Z36" i="9"/>
  <c r="Z28" i="5"/>
  <c r="Y36" i="9"/>
  <c r="Y28" i="5"/>
  <c r="X36" i="9"/>
  <c r="X28" i="5"/>
  <c r="W36" i="9"/>
  <c r="W28" i="5"/>
  <c r="V36" i="9"/>
  <c r="V28" i="5"/>
  <c r="U36" i="9"/>
  <c r="U28" i="5"/>
  <c r="T36" i="9"/>
  <c r="T28" i="5"/>
  <c r="S36" i="9"/>
  <c r="S28" i="5"/>
  <c r="R36" i="9"/>
  <c r="R28" i="5"/>
  <c r="Q36" i="9"/>
  <c r="Q28" i="5"/>
  <c r="P36" i="9"/>
  <c r="P28" i="5"/>
  <c r="O36" i="9"/>
  <c r="O28" i="5"/>
  <c r="N36" i="9"/>
  <c r="N28" i="5"/>
  <c r="M36" i="9"/>
  <c r="M28" i="5"/>
  <c r="L36" i="9"/>
  <c r="L28" i="5"/>
  <c r="K36" i="9"/>
  <c r="K28" i="5"/>
  <c r="J36" i="9"/>
  <c r="J28" i="5"/>
  <c r="I36" i="9"/>
  <c r="I28" i="5"/>
  <c r="H36" i="9"/>
  <c r="H28" i="5"/>
  <c r="G36" i="9"/>
  <c r="G28" i="5"/>
  <c r="F36" i="9"/>
  <c r="F28" i="5"/>
  <c r="E36" i="9"/>
  <c r="E28" i="5"/>
  <c r="D36" i="9"/>
  <c r="D28" i="5"/>
  <c r="C36" i="9"/>
  <c r="C28" i="5"/>
  <c r="HY35" i="9"/>
  <c r="GR35" i="9"/>
  <c r="BP35" i="9"/>
  <c r="AI35" i="9"/>
  <c r="HY34" i="9"/>
  <c r="GR34" i="9"/>
  <c r="BP34" i="9"/>
  <c r="AI34" i="9"/>
  <c r="HY33" i="9"/>
  <c r="GR33" i="9"/>
  <c r="BP33" i="9"/>
  <c r="AI33" i="9"/>
  <c r="HY32" i="9"/>
  <c r="GR32" i="9"/>
  <c r="BP32" i="9"/>
  <c r="AI32" i="9"/>
  <c r="HY31" i="9"/>
  <c r="GR31" i="9"/>
  <c r="BP31" i="9"/>
  <c r="AI31" i="9"/>
  <c r="HY30" i="9"/>
  <c r="GR30" i="9"/>
  <c r="BP30" i="9"/>
  <c r="AI30" i="9"/>
  <c r="HY29" i="9"/>
  <c r="GR29" i="9"/>
  <c r="BP29" i="9"/>
  <c r="AI29" i="9"/>
  <c r="HY28" i="9"/>
  <c r="GR28" i="9"/>
  <c r="BP28" i="9"/>
  <c r="AI28" i="9"/>
  <c r="HY27" i="9"/>
  <c r="GR27" i="9"/>
  <c r="BP27" i="9"/>
  <c r="AI27" i="9"/>
  <c r="HY26" i="9"/>
  <c r="GR26" i="9"/>
  <c r="BP26" i="9"/>
  <c r="AI26" i="9"/>
  <c r="HY25" i="9"/>
  <c r="GR25" i="9"/>
  <c r="BP25" i="9"/>
  <c r="AI25" i="9"/>
  <c r="HY24" i="9"/>
  <c r="GR24" i="9"/>
  <c r="BP24" i="9"/>
  <c r="AI24" i="9"/>
  <c r="HY23" i="9"/>
  <c r="GR23" i="9"/>
  <c r="BP23" i="9"/>
  <c r="AI23" i="9"/>
  <c r="HY22" i="9"/>
  <c r="GR22" i="9"/>
  <c r="BP22" i="9"/>
  <c r="AI22" i="9"/>
  <c r="HY21" i="9"/>
  <c r="GR21" i="9"/>
  <c r="BP21" i="9"/>
  <c r="AI21" i="9"/>
  <c r="HY20" i="9"/>
  <c r="GR20" i="9"/>
  <c r="BP20" i="9"/>
  <c r="AI20" i="9"/>
  <c r="HY19" i="9"/>
  <c r="GR19" i="9"/>
  <c r="BP19" i="9"/>
  <c r="AI19" i="9"/>
  <c r="HY18" i="9"/>
  <c r="GR18" i="9"/>
  <c r="BP18" i="9"/>
  <c r="AI18" i="9"/>
  <c r="HY17" i="9"/>
  <c r="GR17" i="9"/>
  <c r="BP17" i="9"/>
  <c r="AI17" i="9"/>
  <c r="HY16" i="9"/>
  <c r="GR16" i="9"/>
  <c r="BP16" i="9"/>
  <c r="AI16" i="9"/>
  <c r="HY15" i="9"/>
  <c r="GR15" i="9"/>
  <c r="BP15" i="9"/>
  <c r="AI15" i="9"/>
  <c r="HY14" i="9"/>
  <c r="GR14" i="9"/>
  <c r="BP14" i="9"/>
  <c r="AI14" i="9"/>
  <c r="HY13" i="9"/>
  <c r="GR13" i="9"/>
  <c r="BP13" i="9"/>
  <c r="AI13" i="9"/>
  <c r="EE36" i="7"/>
  <c r="C22" i="5"/>
  <c r="EF36" i="7"/>
  <c r="D22" i="5"/>
  <c r="EG36" i="7"/>
  <c r="EH36" i="7"/>
  <c r="F22" i="5" s="1"/>
  <c r="EI36" i="7"/>
  <c r="G22" i="5" s="1"/>
  <c r="EJ36" i="7"/>
  <c r="H22" i="5" s="1"/>
  <c r="EK36" i="7"/>
  <c r="I22" i="5" s="1"/>
  <c r="EL36" i="7"/>
  <c r="J22" i="5" s="1"/>
  <c r="EM36" i="7"/>
  <c r="K22" i="5" s="1"/>
  <c r="EN36" i="7"/>
  <c r="EN38" i="7" s="1"/>
  <c r="L22" i="12"/>
  <c r="EO36" i="7"/>
  <c r="M22" i="5"/>
  <c r="EP36" i="7"/>
  <c r="N22" i="5"/>
  <c r="EQ36" i="7"/>
  <c r="O22" i="5"/>
  <c r="ER36" i="7"/>
  <c r="P22" i="5"/>
  <c r="ES36" i="7"/>
  <c r="Q22" i="5"/>
  <c r="ET36" i="7"/>
  <c r="EU36" i="7"/>
  <c r="EU38" i="7" s="1"/>
  <c r="S22" i="12" s="1"/>
  <c r="EV36" i="7"/>
  <c r="EW36" i="7"/>
  <c r="U22" i="5" s="1"/>
  <c r="EX36" i="7"/>
  <c r="V22" i="5" s="1"/>
  <c r="EY36" i="7"/>
  <c r="W22" i="5" s="1"/>
  <c r="EZ36" i="7"/>
  <c r="X22" i="5" s="1"/>
  <c r="FA36" i="7"/>
  <c r="Y22" i="5" s="1"/>
  <c r="FB36" i="7"/>
  <c r="Z22" i="5" s="1"/>
  <c r="FC36" i="7"/>
  <c r="FD36" i="7"/>
  <c r="FE36" i="7"/>
  <c r="AC22" i="5" s="1"/>
  <c r="FF36" i="7"/>
  <c r="AD22" i="5" s="1"/>
  <c r="FG36" i="7"/>
  <c r="AE22" i="5" s="1"/>
  <c r="FH36" i="7"/>
  <c r="AF22" i="5" s="1"/>
  <c r="FI36" i="7"/>
  <c r="AG22" i="5" s="1"/>
  <c r="FJ36" i="7"/>
  <c r="AH22" i="5" s="1"/>
  <c r="AI14" i="4"/>
  <c r="AI13" i="4"/>
  <c r="HY14" i="4"/>
  <c r="HY15" i="4"/>
  <c r="HY16" i="4"/>
  <c r="HY17" i="4"/>
  <c r="HY18" i="4"/>
  <c r="HY19" i="4"/>
  <c r="HY20" i="4"/>
  <c r="HY21" i="4"/>
  <c r="HY22" i="4"/>
  <c r="HY23" i="4"/>
  <c r="HY24" i="4"/>
  <c r="HY25" i="4"/>
  <c r="HY26" i="4"/>
  <c r="HY27" i="4"/>
  <c r="HY28" i="4"/>
  <c r="HY29" i="4"/>
  <c r="HY30" i="4"/>
  <c r="HY31" i="4"/>
  <c r="HY32" i="4"/>
  <c r="HY33" i="4"/>
  <c r="HY34" i="4"/>
  <c r="HY35" i="4"/>
  <c r="HY13" i="4"/>
  <c r="DK36" i="8"/>
  <c r="P27" i="5"/>
  <c r="DZ36" i="8"/>
  <c r="AE27" i="5"/>
  <c r="CS36" i="8"/>
  <c r="AE26" i="5"/>
  <c r="CD36" i="8"/>
  <c r="P26" i="5"/>
  <c r="AW36" i="8"/>
  <c r="P25" i="5"/>
  <c r="BL36" i="8"/>
  <c r="AE25" i="5"/>
  <c r="AE36" i="8"/>
  <c r="AE24" i="5"/>
  <c r="P36" i="8"/>
  <c r="P24" i="5"/>
  <c r="FY36" i="7"/>
  <c r="P23" i="5"/>
  <c r="GN36" i="7"/>
  <c r="AE23" i="5"/>
  <c r="DZ36" i="7"/>
  <c r="AE21" i="5"/>
  <c r="DK36" i="7"/>
  <c r="P21" i="5"/>
  <c r="CS36" i="7"/>
  <c r="AE20" i="5"/>
  <c r="CD36" i="7"/>
  <c r="P20" i="5"/>
  <c r="BL36" i="7"/>
  <c r="AE19" i="5"/>
  <c r="AW36" i="7"/>
  <c r="P19" i="5"/>
  <c r="AE36" i="7"/>
  <c r="AE18" i="5"/>
  <c r="P36" i="7"/>
  <c r="P18" i="5"/>
  <c r="P36" i="4"/>
  <c r="P11" i="5"/>
  <c r="AW36" i="4"/>
  <c r="AW38" i="4"/>
  <c r="P12" i="12" s="1"/>
  <c r="CD36" i="4"/>
  <c r="CD38" i="4" s="1"/>
  <c r="P13" i="12" s="1"/>
  <c r="DK36" i="4"/>
  <c r="P14" i="5"/>
  <c r="DZ36" i="4"/>
  <c r="ER36" i="4"/>
  <c r="P15" i="5" s="1"/>
  <c r="ER38" i="4"/>
  <c r="P15" i="12" s="1"/>
  <c r="FG36" i="4"/>
  <c r="AE15" i="5" s="1"/>
  <c r="FY36" i="4"/>
  <c r="P16" i="5" s="1"/>
  <c r="GN36" i="4"/>
  <c r="AE16" i="5" s="1"/>
  <c r="HF36" i="4"/>
  <c r="P17" i="5" s="1"/>
  <c r="HU36" i="4"/>
  <c r="AE17" i="5" s="1"/>
  <c r="HU38" i="4"/>
  <c r="AE17" i="12" s="1"/>
  <c r="CS36" i="4"/>
  <c r="CS38" i="4" s="1"/>
  <c r="AE13" i="12"/>
  <c r="BL36" i="4"/>
  <c r="AE36" i="4"/>
  <c r="AE11" i="5" s="1"/>
  <c r="CE36" i="4"/>
  <c r="CE38" i="4" s="1"/>
  <c r="Q13" i="12"/>
  <c r="CW37" i="8"/>
  <c r="CW35" i="8"/>
  <c r="CW34" i="8"/>
  <c r="CW33" i="8"/>
  <c r="CW32" i="8"/>
  <c r="CW31" i="8"/>
  <c r="CW30" i="8"/>
  <c r="CW29" i="8"/>
  <c r="CW28" i="8"/>
  <c r="CW27" i="8"/>
  <c r="CW26" i="8"/>
  <c r="CW25" i="8"/>
  <c r="CW24" i="8"/>
  <c r="CW23" i="8"/>
  <c r="CW22" i="8"/>
  <c r="CW21" i="8"/>
  <c r="CW20" i="8"/>
  <c r="CW19" i="8"/>
  <c r="CW18" i="8"/>
  <c r="CW17" i="8"/>
  <c r="CW16" i="8"/>
  <c r="CW15" i="8"/>
  <c r="CW14" i="8"/>
  <c r="CW13" i="8"/>
  <c r="ED35" i="8"/>
  <c r="ED34" i="8"/>
  <c r="ED33" i="8"/>
  <c r="ED32" i="8"/>
  <c r="ED31" i="8"/>
  <c r="ED30" i="8"/>
  <c r="ED29" i="8"/>
  <c r="ED28" i="8"/>
  <c r="ED27" i="8"/>
  <c r="ED26" i="8"/>
  <c r="ED25" i="8"/>
  <c r="ED24" i="8"/>
  <c r="ED23" i="8"/>
  <c r="ED22" i="8"/>
  <c r="ED21" i="8"/>
  <c r="ED20" i="8"/>
  <c r="ED19" i="8"/>
  <c r="ED18" i="8"/>
  <c r="ED17" i="8"/>
  <c r="ED16" i="8"/>
  <c r="ED15" i="8"/>
  <c r="ED14" i="8"/>
  <c r="ED13" i="8"/>
  <c r="ED37" i="8"/>
  <c r="EC36" i="8"/>
  <c r="AH27" i="5"/>
  <c r="EB36" i="8"/>
  <c r="AG27" i="5"/>
  <c r="EA36" i="8"/>
  <c r="AF27" i="5"/>
  <c r="DY36" i="8"/>
  <c r="AD27" i="5"/>
  <c r="DX36" i="8"/>
  <c r="AC27" i="5"/>
  <c r="DW36" i="8"/>
  <c r="AB27" i="5"/>
  <c r="DV36" i="8"/>
  <c r="AA27" i="5"/>
  <c r="DU36" i="8"/>
  <c r="Z27" i="5"/>
  <c r="DT36" i="8"/>
  <c r="Y27" i="5"/>
  <c r="DS36" i="8"/>
  <c r="X27" i="5"/>
  <c r="DR36" i="8"/>
  <c r="W27" i="5"/>
  <c r="DQ36" i="8"/>
  <c r="V27" i="5"/>
  <c r="DP36" i="8"/>
  <c r="U27" i="5"/>
  <c r="DO36" i="8"/>
  <c r="T27" i="5"/>
  <c r="AI27" i="5" s="1"/>
  <c r="DN36" i="8"/>
  <c r="S27" i="5" s="1"/>
  <c r="DM36" i="8"/>
  <c r="R27" i="5" s="1"/>
  <c r="DL36" i="8"/>
  <c r="Q27" i="5" s="1"/>
  <c r="DJ36" i="8"/>
  <c r="O27" i="5" s="1"/>
  <c r="DI36" i="8"/>
  <c r="N27" i="5" s="1"/>
  <c r="DH36" i="8"/>
  <c r="M27" i="5" s="1"/>
  <c r="DG36" i="8"/>
  <c r="L27" i="5" s="1"/>
  <c r="DF36" i="8"/>
  <c r="K27" i="5" s="1"/>
  <c r="DE36" i="8"/>
  <c r="J27" i="5" s="1"/>
  <c r="DD36" i="8"/>
  <c r="I27" i="5" s="1"/>
  <c r="DC36" i="8"/>
  <c r="H27" i="5" s="1"/>
  <c r="DB36" i="8"/>
  <c r="G27" i="5" s="1"/>
  <c r="DA36" i="8"/>
  <c r="F27" i="5" s="1"/>
  <c r="CZ36" i="8"/>
  <c r="E27" i="5" s="1"/>
  <c r="CY36" i="8"/>
  <c r="D27" i="5" s="1"/>
  <c r="CX36" i="8"/>
  <c r="C27" i="5" s="1"/>
  <c r="BP35" i="8"/>
  <c r="BP34" i="8"/>
  <c r="BP33" i="8"/>
  <c r="BP32" i="8"/>
  <c r="BP31" i="8"/>
  <c r="BP30" i="8"/>
  <c r="BP29" i="8"/>
  <c r="BP28" i="8"/>
  <c r="BP27" i="8"/>
  <c r="BP26" i="8"/>
  <c r="BP25" i="8"/>
  <c r="BP24" i="8"/>
  <c r="BP23" i="8"/>
  <c r="BP22" i="8"/>
  <c r="BP21" i="8"/>
  <c r="BP20" i="8"/>
  <c r="BP19" i="8"/>
  <c r="BP18" i="8"/>
  <c r="BP17" i="8"/>
  <c r="BP16" i="8"/>
  <c r="BP15" i="8"/>
  <c r="BP14" i="8"/>
  <c r="BP13" i="8"/>
  <c r="CV36" i="8"/>
  <c r="AH26" i="5"/>
  <c r="CU36" i="8"/>
  <c r="AG26" i="5"/>
  <c r="CT36" i="8"/>
  <c r="AF26" i="5"/>
  <c r="CR36" i="8"/>
  <c r="AD26" i="5"/>
  <c r="CQ36" i="8"/>
  <c r="AC26" i="5"/>
  <c r="CP36" i="8"/>
  <c r="AB26" i="5"/>
  <c r="CO36" i="8"/>
  <c r="AA26" i="5"/>
  <c r="CN36" i="8"/>
  <c r="Z26" i="5"/>
  <c r="CM36" i="8"/>
  <c r="Y26" i="5"/>
  <c r="CM38" i="8"/>
  <c r="Y26" i="12"/>
  <c r="CL36" i="8"/>
  <c r="X26" i="5"/>
  <c r="CK36" i="8"/>
  <c r="W26" i="5"/>
  <c r="CJ36" i="8"/>
  <c r="V26" i="5"/>
  <c r="CI36" i="8"/>
  <c r="U26" i="5"/>
  <c r="CH36" i="8"/>
  <c r="T26" i="5"/>
  <c r="CG36" i="8"/>
  <c r="S26" i="5"/>
  <c r="CF36" i="8"/>
  <c r="R26" i="5"/>
  <c r="CE36" i="8"/>
  <c r="Q26" i="5"/>
  <c r="CC36" i="8"/>
  <c r="O26" i="5"/>
  <c r="CB36" i="8"/>
  <c r="N26" i="5"/>
  <c r="CA36" i="8"/>
  <c r="M26" i="5"/>
  <c r="BZ36" i="8"/>
  <c r="L26" i="5"/>
  <c r="BY36" i="8"/>
  <c r="K26" i="5"/>
  <c r="BX36" i="8"/>
  <c r="J26" i="5"/>
  <c r="BX38" i="8"/>
  <c r="J26" i="12"/>
  <c r="BW36" i="8"/>
  <c r="I26" i="5"/>
  <c r="BV36" i="8"/>
  <c r="H26" i="5"/>
  <c r="BU36" i="8"/>
  <c r="G26" i="5"/>
  <c r="BT36" i="8"/>
  <c r="F26" i="5"/>
  <c r="BS36" i="8"/>
  <c r="E26" i="5"/>
  <c r="BR36" i="8"/>
  <c r="D26" i="5"/>
  <c r="BQ36" i="8"/>
  <c r="C26" i="5"/>
  <c r="AI35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BP37" i="8"/>
  <c r="BO36" i="8"/>
  <c r="AH25" i="5"/>
  <c r="BN36" i="8"/>
  <c r="AG25" i="5"/>
  <c r="BM36" i="8"/>
  <c r="AF25" i="5"/>
  <c r="BK36" i="8"/>
  <c r="AD25" i="5"/>
  <c r="BJ36" i="8"/>
  <c r="AC25" i="5"/>
  <c r="BI36" i="8"/>
  <c r="AB25" i="5"/>
  <c r="BH36" i="8"/>
  <c r="AA25" i="5"/>
  <c r="BG36" i="8"/>
  <c r="Z25" i="5"/>
  <c r="BF36" i="8"/>
  <c r="Y25" i="5"/>
  <c r="BE36" i="8"/>
  <c r="X25" i="5"/>
  <c r="BD36" i="8"/>
  <c r="W25" i="5"/>
  <c r="BC36" i="8"/>
  <c r="V25" i="5"/>
  <c r="BB36" i="8"/>
  <c r="U25" i="5"/>
  <c r="BA36" i="8"/>
  <c r="T25" i="5"/>
  <c r="AI26" i="5"/>
  <c r="AZ36" i="8"/>
  <c r="S25" i="5"/>
  <c r="AY36" i="8"/>
  <c r="R25" i="5"/>
  <c r="AX36" i="8"/>
  <c r="Q25" i="5"/>
  <c r="AV36" i="8"/>
  <c r="O25" i="5"/>
  <c r="AU36" i="8"/>
  <c r="N25" i="5"/>
  <c r="AT36" i="8"/>
  <c r="M25" i="5"/>
  <c r="AS36" i="8"/>
  <c r="L25" i="5"/>
  <c r="AR36" i="8"/>
  <c r="K25" i="5"/>
  <c r="AQ36" i="8"/>
  <c r="J25" i="5"/>
  <c r="AP36" i="8"/>
  <c r="I25" i="5"/>
  <c r="AO36" i="8"/>
  <c r="H25" i="5"/>
  <c r="AN36" i="8"/>
  <c r="G25" i="5"/>
  <c r="AM36" i="8"/>
  <c r="F25" i="5"/>
  <c r="AL36" i="8"/>
  <c r="E25" i="5"/>
  <c r="AK36" i="8"/>
  <c r="D25" i="5"/>
  <c r="AJ36" i="8"/>
  <c r="C25" i="5"/>
  <c r="AJ38" i="8"/>
  <c r="C25" i="12"/>
  <c r="AI37" i="8"/>
  <c r="AH36" i="8"/>
  <c r="AH24" i="5" s="1"/>
  <c r="AG36" i="8"/>
  <c r="AG24" i="5" s="1"/>
  <c r="AF36" i="8"/>
  <c r="AF24" i="5" s="1"/>
  <c r="AD36" i="8"/>
  <c r="AD24" i="5" s="1"/>
  <c r="AC36" i="8"/>
  <c r="AC24" i="5" s="1"/>
  <c r="AB36" i="8"/>
  <c r="AB24" i="5" s="1"/>
  <c r="AB38" i="8"/>
  <c r="AB24" i="12" s="1"/>
  <c r="AA36" i="8"/>
  <c r="AA24" i="5" s="1"/>
  <c r="Z36" i="8"/>
  <c r="Z24" i="5" s="1"/>
  <c r="Y36" i="8"/>
  <c r="Y24" i="5" s="1"/>
  <c r="X36" i="8"/>
  <c r="X24" i="5" s="1"/>
  <c r="W36" i="8"/>
  <c r="W24" i="5" s="1"/>
  <c r="V36" i="8"/>
  <c r="V24" i="5" s="1"/>
  <c r="U36" i="8"/>
  <c r="U24" i="5" s="1"/>
  <c r="T36" i="8"/>
  <c r="T24" i="5" s="1"/>
  <c r="AI24" i="5" s="1"/>
  <c r="S36" i="8"/>
  <c r="S24" i="5"/>
  <c r="R36" i="8"/>
  <c r="R24" i="5"/>
  <c r="Q36" i="8"/>
  <c r="Q24" i="5"/>
  <c r="O36" i="8"/>
  <c r="O24" i="5"/>
  <c r="N36" i="8"/>
  <c r="N24" i="5"/>
  <c r="M36" i="8"/>
  <c r="M24" i="5"/>
  <c r="L36" i="8"/>
  <c r="L24" i="5"/>
  <c r="K36" i="8"/>
  <c r="K24" i="5"/>
  <c r="J36" i="8"/>
  <c r="J24" i="5"/>
  <c r="I36" i="8"/>
  <c r="I24" i="5"/>
  <c r="H36" i="8"/>
  <c r="H24" i="5"/>
  <c r="G36" i="8"/>
  <c r="G24" i="5"/>
  <c r="F36" i="8"/>
  <c r="F24" i="5"/>
  <c r="E36" i="8"/>
  <c r="E24" i="5"/>
  <c r="D36" i="8"/>
  <c r="D24" i="5"/>
  <c r="C36" i="8"/>
  <c r="C24" i="5"/>
  <c r="GR35" i="7"/>
  <c r="GR34" i="7"/>
  <c r="GR33" i="7"/>
  <c r="GR32" i="7"/>
  <c r="GR31" i="7"/>
  <c r="GR30" i="7"/>
  <c r="GR29" i="7"/>
  <c r="GR28" i="7"/>
  <c r="GR27" i="7"/>
  <c r="GR26" i="7"/>
  <c r="GR25" i="7"/>
  <c r="GR24" i="7"/>
  <c r="GR23" i="7"/>
  <c r="GR22" i="7"/>
  <c r="GR21" i="7"/>
  <c r="GR20" i="7"/>
  <c r="GR19" i="7"/>
  <c r="GR18" i="7"/>
  <c r="GR17" i="7"/>
  <c r="GR16" i="7"/>
  <c r="GR15" i="7"/>
  <c r="GR14" i="7"/>
  <c r="GR13" i="7"/>
  <c r="FK35" i="7"/>
  <c r="FK34" i="7"/>
  <c r="FK33" i="7"/>
  <c r="FK32" i="7"/>
  <c r="FK31" i="7"/>
  <c r="FK30" i="7"/>
  <c r="FK29" i="7"/>
  <c r="FK28" i="7"/>
  <c r="FK27" i="7"/>
  <c r="FK26" i="7"/>
  <c r="FK25" i="7"/>
  <c r="FK24" i="7"/>
  <c r="FK23" i="7"/>
  <c r="FK22" i="7"/>
  <c r="FK21" i="7"/>
  <c r="FK20" i="7"/>
  <c r="FK19" i="7"/>
  <c r="FK18" i="7"/>
  <c r="FK17" i="7"/>
  <c r="FK16" i="7"/>
  <c r="FK15" i="7"/>
  <c r="FK14" i="7"/>
  <c r="FK13" i="7"/>
  <c r="GR37" i="7"/>
  <c r="GQ36" i="7"/>
  <c r="AH23" i="5" s="1"/>
  <c r="GP36" i="7"/>
  <c r="AG23" i="5" s="1"/>
  <c r="GO36" i="7"/>
  <c r="AF23" i="5" s="1"/>
  <c r="GM36" i="7"/>
  <c r="AD23" i="5" s="1"/>
  <c r="GL36" i="7"/>
  <c r="AC23" i="5" s="1"/>
  <c r="GK36" i="7"/>
  <c r="AB23" i="5" s="1"/>
  <c r="GJ36" i="7"/>
  <c r="GJ38" i="7" s="1"/>
  <c r="AA23" i="12"/>
  <c r="GI36" i="7"/>
  <c r="Z23" i="5"/>
  <c r="GH36" i="7"/>
  <c r="Y23" i="5"/>
  <c r="GG36" i="7"/>
  <c r="X23" i="5"/>
  <c r="GG38" i="7"/>
  <c r="X23" i="12"/>
  <c r="GF36" i="7"/>
  <c r="W23" i="5"/>
  <c r="GE36" i="7"/>
  <c r="V23" i="5"/>
  <c r="GD36" i="7"/>
  <c r="GC36" i="7"/>
  <c r="T23" i="5" s="1"/>
  <c r="GB36" i="7"/>
  <c r="S23" i="5" s="1"/>
  <c r="GA36" i="7"/>
  <c r="R23" i="5" s="1"/>
  <c r="FZ36" i="7"/>
  <c r="FX36" i="7"/>
  <c r="O23" i="5"/>
  <c r="FX38" i="7"/>
  <c r="O23" i="12"/>
  <c r="FW36" i="7"/>
  <c r="N23" i="5"/>
  <c r="FV36" i="7"/>
  <c r="FV38" i="7"/>
  <c r="M23" i="12" s="1"/>
  <c r="FU36" i="7"/>
  <c r="L23" i="5" s="1"/>
  <c r="FT36" i="7"/>
  <c r="K23" i="5" s="1"/>
  <c r="FS36" i="7"/>
  <c r="J23" i="5" s="1"/>
  <c r="FR36" i="7"/>
  <c r="I23" i="5" s="1"/>
  <c r="FQ36" i="7"/>
  <c r="H23" i="5" s="1"/>
  <c r="FP36" i="7"/>
  <c r="FP38" i="7" s="1"/>
  <c r="G23" i="12"/>
  <c r="FO36" i="7"/>
  <c r="F23" i="5"/>
  <c r="FN36" i="7"/>
  <c r="FM36" i="7"/>
  <c r="D23" i="5" s="1"/>
  <c r="FL36" i="7"/>
  <c r="C23" i="5" s="1"/>
  <c r="ED35" i="7"/>
  <c r="ED34" i="7"/>
  <c r="ED33" i="7"/>
  <c r="ED32" i="7"/>
  <c r="ED31" i="7"/>
  <c r="ED30" i="7"/>
  <c r="ED29" i="7"/>
  <c r="ED28" i="7"/>
  <c r="ED27" i="7"/>
  <c r="ED26" i="7"/>
  <c r="ED25" i="7"/>
  <c r="ED24" i="7"/>
  <c r="ED23" i="7"/>
  <c r="ED22" i="7"/>
  <c r="ED21" i="7"/>
  <c r="ED20" i="7"/>
  <c r="ED19" i="7"/>
  <c r="ED18" i="7"/>
  <c r="ED17" i="7"/>
  <c r="ED16" i="7"/>
  <c r="ED15" i="7"/>
  <c r="ED14" i="7"/>
  <c r="ED13" i="7"/>
  <c r="FK37" i="7"/>
  <c r="ES38" i="7"/>
  <c r="Q22" i="12" s="1"/>
  <c r="CW35" i="7"/>
  <c r="CW34" i="7"/>
  <c r="CW33" i="7"/>
  <c r="CW32" i="7"/>
  <c r="CW31" i="7"/>
  <c r="CW30" i="7"/>
  <c r="CW29" i="7"/>
  <c r="CW28" i="7"/>
  <c r="CW27" i="7"/>
  <c r="CW26" i="7"/>
  <c r="CW25" i="7"/>
  <c r="CW24" i="7"/>
  <c r="CW23" i="7"/>
  <c r="CW22" i="7"/>
  <c r="CW21" i="7"/>
  <c r="CW20" i="7"/>
  <c r="CW19" i="7"/>
  <c r="CW18" i="7"/>
  <c r="CW17" i="7"/>
  <c r="CW16" i="7"/>
  <c r="CW15" i="7"/>
  <c r="CW14" i="7"/>
  <c r="CW13" i="7"/>
  <c r="ED37" i="7"/>
  <c r="EC36" i="7"/>
  <c r="AH21" i="5" s="1"/>
  <c r="EB36" i="7"/>
  <c r="AG21" i="5" s="1"/>
  <c r="EA36" i="7"/>
  <c r="AF21" i="5" s="1"/>
  <c r="DY36" i="7"/>
  <c r="DY38" i="7" s="1"/>
  <c r="AD21" i="12"/>
  <c r="DX36" i="7"/>
  <c r="AC21" i="5"/>
  <c r="DW36" i="7"/>
  <c r="AB21" i="5"/>
  <c r="DV36" i="7"/>
  <c r="AA21" i="5"/>
  <c r="DU36" i="7"/>
  <c r="Z21" i="5"/>
  <c r="DT36" i="7"/>
  <c r="Y21" i="5"/>
  <c r="DS36" i="7"/>
  <c r="X21" i="5"/>
  <c r="DR36" i="7"/>
  <c r="W21" i="5"/>
  <c r="DQ36" i="7"/>
  <c r="V21" i="5"/>
  <c r="DP36" i="7"/>
  <c r="U21" i="5"/>
  <c r="DO36" i="7"/>
  <c r="T21" i="5"/>
  <c r="AI21" i="5" s="1"/>
  <c r="DN36" i="7"/>
  <c r="S21" i="5"/>
  <c r="DM36" i="7"/>
  <c r="R21" i="5"/>
  <c r="DL36" i="7"/>
  <c r="DL38" i="7"/>
  <c r="Q21" i="12" s="1"/>
  <c r="DJ36" i="7"/>
  <c r="O21" i="5" s="1"/>
  <c r="DI36" i="7"/>
  <c r="N21" i="5" s="1"/>
  <c r="DH36" i="7"/>
  <c r="M21" i="5" s="1"/>
  <c r="DG36" i="7"/>
  <c r="L21" i="5" s="1"/>
  <c r="DF36" i="7"/>
  <c r="K21" i="5" s="1"/>
  <c r="DE36" i="7"/>
  <c r="J21" i="5" s="1"/>
  <c r="DD36" i="7"/>
  <c r="I21" i="5" s="1"/>
  <c r="DC36" i="7"/>
  <c r="H21" i="5" s="1"/>
  <c r="DB36" i="7"/>
  <c r="G21" i="5" s="1"/>
  <c r="DA36" i="7"/>
  <c r="F21" i="5" s="1"/>
  <c r="CZ36" i="7"/>
  <c r="E21" i="5"/>
  <c r="CY36" i="7"/>
  <c r="CY38" i="7"/>
  <c r="D21" i="12" s="1"/>
  <c r="CX36" i="7"/>
  <c r="C21" i="5" s="1"/>
  <c r="BP35" i="7"/>
  <c r="BP34" i="7"/>
  <c r="BP33" i="7"/>
  <c r="BP32" i="7"/>
  <c r="BP31" i="7"/>
  <c r="BP30" i="7"/>
  <c r="BP29" i="7"/>
  <c r="BP28" i="7"/>
  <c r="BP27" i="7"/>
  <c r="BP26" i="7"/>
  <c r="BP25" i="7"/>
  <c r="BP24" i="7"/>
  <c r="BP23" i="7"/>
  <c r="BP22" i="7"/>
  <c r="BP21" i="7"/>
  <c r="BP20" i="7"/>
  <c r="BP19" i="7"/>
  <c r="BP18" i="7"/>
  <c r="BP17" i="7"/>
  <c r="BP16" i="7"/>
  <c r="BP15" i="7"/>
  <c r="BP14" i="7"/>
  <c r="BP13" i="7"/>
  <c r="CW37" i="7"/>
  <c r="CV36" i="7"/>
  <c r="AH20" i="5" s="1"/>
  <c r="CU36" i="7"/>
  <c r="AG20" i="5" s="1"/>
  <c r="CT36" i="7"/>
  <c r="AF20" i="5" s="1"/>
  <c r="CR36" i="7"/>
  <c r="AD20" i="5" s="1"/>
  <c r="CQ36" i="7"/>
  <c r="AC20" i="5" s="1"/>
  <c r="CP36" i="7"/>
  <c r="AB20" i="5" s="1"/>
  <c r="CO36" i="7"/>
  <c r="AA20" i="5" s="1"/>
  <c r="CN36" i="7"/>
  <c r="Z20" i="5" s="1"/>
  <c r="CM36" i="7"/>
  <c r="Y20" i="5" s="1"/>
  <c r="CL36" i="7"/>
  <c r="X20" i="5" s="1"/>
  <c r="CK36" i="7"/>
  <c r="W20" i="5" s="1"/>
  <c r="CJ36" i="7"/>
  <c r="V20" i="5" s="1"/>
  <c r="CI36" i="7"/>
  <c r="CH36" i="7"/>
  <c r="T20" i="5"/>
  <c r="CG36" i="7"/>
  <c r="S20" i="5"/>
  <c r="CF36" i="7"/>
  <c r="R20" i="5"/>
  <c r="CE36" i="7"/>
  <c r="Q20" i="5"/>
  <c r="CE38" i="7"/>
  <c r="Q20" i="12"/>
  <c r="CC36" i="7"/>
  <c r="CB36" i="7"/>
  <c r="N20" i="5" s="1"/>
  <c r="CA36" i="7"/>
  <c r="M20" i="5" s="1"/>
  <c r="BZ36" i="7"/>
  <c r="L20" i="5" s="1"/>
  <c r="BY36" i="7"/>
  <c r="BY38" i="7" s="1"/>
  <c r="K20" i="12" s="1"/>
  <c r="BX36" i="7"/>
  <c r="J20" i="5"/>
  <c r="BX38" i="7"/>
  <c r="J20" i="12"/>
  <c r="BW36" i="7"/>
  <c r="I20" i="5"/>
  <c r="BV36" i="7"/>
  <c r="H20" i="5"/>
  <c r="BU36" i="7"/>
  <c r="G20" i="5"/>
  <c r="BT36" i="7"/>
  <c r="F20" i="5"/>
  <c r="BS36" i="7"/>
  <c r="E20" i="5"/>
  <c r="BR36" i="7"/>
  <c r="D20" i="5"/>
  <c r="BQ36" i="7"/>
  <c r="C20" i="5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BP37" i="7"/>
  <c r="BO36" i="7"/>
  <c r="AH19" i="5"/>
  <c r="BN36" i="7"/>
  <c r="AG19" i="5"/>
  <c r="BM36" i="7"/>
  <c r="AF19" i="5"/>
  <c r="BK36" i="7"/>
  <c r="AD19" i="5"/>
  <c r="BJ36" i="7"/>
  <c r="AC19" i="5"/>
  <c r="BI36" i="7"/>
  <c r="AB19" i="5"/>
  <c r="BH36" i="7"/>
  <c r="AA19" i="5"/>
  <c r="BG36" i="7"/>
  <c r="Z19" i="5"/>
  <c r="BF36" i="7"/>
  <c r="Y19" i="5"/>
  <c r="BE36" i="7"/>
  <c r="BD36" i="7"/>
  <c r="W19" i="5" s="1"/>
  <c r="BC36" i="7"/>
  <c r="V19" i="5" s="1"/>
  <c r="BB36" i="7"/>
  <c r="U19" i="5" s="1"/>
  <c r="BA36" i="7"/>
  <c r="T19" i="5" s="1"/>
  <c r="AZ36" i="7"/>
  <c r="S19" i="5" s="1"/>
  <c r="AY36" i="7"/>
  <c r="R19" i="5" s="1"/>
  <c r="AX36" i="7"/>
  <c r="Q19" i="5" s="1"/>
  <c r="AV36" i="7"/>
  <c r="O19" i="5" s="1"/>
  <c r="AU36" i="7"/>
  <c r="AU38" i="7" s="1"/>
  <c r="N19" i="12"/>
  <c r="AT36" i="7"/>
  <c r="M19" i="5"/>
  <c r="AS36" i="7"/>
  <c r="L19" i="5"/>
  <c r="AR36" i="7"/>
  <c r="K19" i="5"/>
  <c r="AQ36" i="7"/>
  <c r="J19" i="5"/>
  <c r="AP36" i="7"/>
  <c r="I19" i="5"/>
  <c r="AO36" i="7"/>
  <c r="H19" i="5"/>
  <c r="AN36" i="7"/>
  <c r="G19" i="5"/>
  <c r="AM36" i="7"/>
  <c r="AL36" i="7"/>
  <c r="E19" i="5" s="1"/>
  <c r="AK36" i="7"/>
  <c r="D19" i="5" s="1"/>
  <c r="AJ36" i="7"/>
  <c r="C19" i="5" s="1"/>
  <c r="AI37" i="7"/>
  <c r="AH36" i="7"/>
  <c r="AH18" i="5"/>
  <c r="AG36" i="7"/>
  <c r="AG18" i="5"/>
  <c r="AF36" i="7"/>
  <c r="AF18" i="5"/>
  <c r="AF38" i="7"/>
  <c r="AF18" i="12"/>
  <c r="AD36" i="7"/>
  <c r="AD18" i="5"/>
  <c r="AC36" i="7"/>
  <c r="AC18" i="5"/>
  <c r="AB36" i="7"/>
  <c r="AB18" i="5"/>
  <c r="AA36" i="7"/>
  <c r="AA18" i="5"/>
  <c r="Z36" i="7"/>
  <c r="Z18" i="5"/>
  <c r="Y36" i="7"/>
  <c r="Y18" i="5"/>
  <c r="X36" i="7"/>
  <c r="X18" i="5"/>
  <c r="W36" i="7"/>
  <c r="W38" i="7"/>
  <c r="W18" i="12" s="1"/>
  <c r="V36" i="7"/>
  <c r="V18" i="5" s="1"/>
  <c r="U36" i="7"/>
  <c r="U18" i="5" s="1"/>
  <c r="T36" i="7"/>
  <c r="T18" i="5" s="1"/>
  <c r="S36" i="7"/>
  <c r="S18" i="5" s="1"/>
  <c r="S38" i="7"/>
  <c r="S18" i="12" s="1"/>
  <c r="R36" i="7"/>
  <c r="R38" i="7" s="1"/>
  <c r="R18" i="12"/>
  <c r="Q36" i="7"/>
  <c r="Q18" i="5"/>
  <c r="O36" i="7"/>
  <c r="O18" i="5"/>
  <c r="N36" i="7"/>
  <c r="N18" i="5"/>
  <c r="M36" i="7"/>
  <c r="M38" i="7"/>
  <c r="M18" i="12" s="1"/>
  <c r="L36" i="7"/>
  <c r="L18" i="5" s="1"/>
  <c r="L38" i="7"/>
  <c r="L18" i="12" s="1"/>
  <c r="K36" i="7"/>
  <c r="K18" i="5" s="1"/>
  <c r="J36" i="7"/>
  <c r="J18" i="5" s="1"/>
  <c r="I36" i="7"/>
  <c r="I18" i="5"/>
  <c r="H36" i="7"/>
  <c r="H18" i="5"/>
  <c r="G36" i="7"/>
  <c r="G18" i="5"/>
  <c r="F36" i="7"/>
  <c r="F18" i="5"/>
  <c r="F38" i="7"/>
  <c r="F18" i="12"/>
  <c r="E36" i="7"/>
  <c r="E18" i="5"/>
  <c r="D36" i="7"/>
  <c r="D18" i="5"/>
  <c r="C36" i="7"/>
  <c r="C18" i="5"/>
  <c r="GR35" i="4"/>
  <c r="GR34" i="4"/>
  <c r="GR33" i="4"/>
  <c r="GR32" i="4"/>
  <c r="GR31" i="4"/>
  <c r="GR30" i="4"/>
  <c r="GR29" i="4"/>
  <c r="GR28" i="4"/>
  <c r="GR27" i="4"/>
  <c r="GR26" i="4"/>
  <c r="GR25" i="4"/>
  <c r="GR24" i="4"/>
  <c r="GR23" i="4"/>
  <c r="GR22" i="4"/>
  <c r="GR21" i="4"/>
  <c r="GR20" i="4"/>
  <c r="GR19" i="4"/>
  <c r="GR18" i="4"/>
  <c r="GR17" i="4"/>
  <c r="GR16" i="4"/>
  <c r="GR15" i="4"/>
  <c r="GR14" i="4"/>
  <c r="GR13" i="4"/>
  <c r="HY37" i="4"/>
  <c r="HX36" i="4"/>
  <c r="HW36" i="4"/>
  <c r="AG17" i="5" s="1"/>
  <c r="HV36" i="4"/>
  <c r="AF17" i="5" s="1"/>
  <c r="HT36" i="4"/>
  <c r="HT38" i="4" s="1"/>
  <c r="AD17" i="12" s="1"/>
  <c r="HS36" i="4"/>
  <c r="HR36" i="4"/>
  <c r="HR38" i="4" s="1"/>
  <c r="AB17" i="12" s="1"/>
  <c r="HQ36" i="4"/>
  <c r="HQ38" i="4"/>
  <c r="AA17" i="12" s="1"/>
  <c r="HP36" i="4"/>
  <c r="HP38" i="4" s="1"/>
  <c r="Z17" i="12" s="1"/>
  <c r="HO36" i="4"/>
  <c r="HO38" i="4"/>
  <c r="Y17" i="12" s="1"/>
  <c r="HN36" i="4"/>
  <c r="HN38" i="4" s="1"/>
  <c r="X17" i="12" s="1"/>
  <c r="HM36" i="4"/>
  <c r="HM38" i="4"/>
  <c r="W17" i="12" s="1"/>
  <c r="HL36" i="4"/>
  <c r="V17" i="5" s="1"/>
  <c r="HK36" i="4"/>
  <c r="HK38" i="4" s="1"/>
  <c r="U17" i="12" s="1"/>
  <c r="HJ36" i="4"/>
  <c r="HJ38" i="4"/>
  <c r="T17" i="12" s="1"/>
  <c r="HI36" i="4"/>
  <c r="HH36" i="4"/>
  <c r="HH38" i="4"/>
  <c r="R17" i="12" s="1"/>
  <c r="HG36" i="4"/>
  <c r="Q17" i="5" s="1"/>
  <c r="HE36" i="4"/>
  <c r="O17" i="5" s="1"/>
  <c r="HD36" i="4"/>
  <c r="N17" i="5" s="1"/>
  <c r="HC36" i="4"/>
  <c r="HC38" i="4" s="1"/>
  <c r="M17" i="12" s="1"/>
  <c r="HB36" i="4"/>
  <c r="HA36" i="4"/>
  <c r="K17" i="5" s="1"/>
  <c r="GZ36" i="4"/>
  <c r="GZ38" i="4" s="1"/>
  <c r="J17" i="12" s="1"/>
  <c r="GY36" i="4"/>
  <c r="GY38" i="4"/>
  <c r="I17" i="12" s="1"/>
  <c r="GX36" i="4"/>
  <c r="GX38" i="4" s="1"/>
  <c r="H17" i="12" s="1"/>
  <c r="GW36" i="4"/>
  <c r="G17" i="5"/>
  <c r="GV36" i="4"/>
  <c r="GV38" i="4"/>
  <c r="F17" i="12" s="1"/>
  <c r="GU36" i="4"/>
  <c r="GU38" i="4" s="1"/>
  <c r="E17" i="12" s="1"/>
  <c r="GT36" i="4"/>
  <c r="GS36" i="4"/>
  <c r="C17" i="5" s="1"/>
  <c r="FK35" i="4"/>
  <c r="FK34" i="4"/>
  <c r="FK33" i="4"/>
  <c r="FK32" i="4"/>
  <c r="FK31" i="4"/>
  <c r="FK30" i="4"/>
  <c r="FK29" i="4"/>
  <c r="FK28" i="4"/>
  <c r="FK27" i="4"/>
  <c r="FK26" i="4"/>
  <c r="FK25" i="4"/>
  <c r="FK24" i="4"/>
  <c r="FK23" i="4"/>
  <c r="FK22" i="4"/>
  <c r="FK21" i="4"/>
  <c r="FK20" i="4"/>
  <c r="FK19" i="4"/>
  <c r="FK18" i="4"/>
  <c r="FK17" i="4"/>
  <c r="FK16" i="4"/>
  <c r="FK15" i="4"/>
  <c r="FK14" i="4"/>
  <c r="FK13" i="4"/>
  <c r="GR37" i="4"/>
  <c r="GQ36" i="4"/>
  <c r="AH16" i="5" s="1"/>
  <c r="GP36" i="4"/>
  <c r="AG16" i="5" s="1"/>
  <c r="GO36" i="4"/>
  <c r="GO38" i="4" s="1"/>
  <c r="AF16" i="12" s="1"/>
  <c r="GM36" i="4"/>
  <c r="AD16" i="5"/>
  <c r="GL36" i="4"/>
  <c r="AC16" i="5"/>
  <c r="GK36" i="4"/>
  <c r="AB16" i="5"/>
  <c r="GJ36" i="4"/>
  <c r="GJ38" i="4"/>
  <c r="AA16" i="12" s="1"/>
  <c r="GI36" i="4"/>
  <c r="GI38" i="4" s="1"/>
  <c r="Z16" i="12" s="1"/>
  <c r="GH36" i="4"/>
  <c r="GH38" i="4"/>
  <c r="Y16" i="12" s="1"/>
  <c r="GG36" i="4"/>
  <c r="X16" i="5" s="1"/>
  <c r="GF36" i="4"/>
  <c r="W16" i="5" s="1"/>
  <c r="GE36" i="4"/>
  <c r="V16" i="5" s="1"/>
  <c r="GD36" i="4"/>
  <c r="U16" i="5" s="1"/>
  <c r="GC36" i="4"/>
  <c r="GC38" i="4" s="1"/>
  <c r="GB36" i="4"/>
  <c r="GB38" i="4"/>
  <c r="S16" i="12" s="1"/>
  <c r="GA36" i="4"/>
  <c r="GA38" i="4" s="1"/>
  <c r="R16" i="12" s="1"/>
  <c r="FZ36" i="4"/>
  <c r="FZ38" i="4"/>
  <c r="Q16" i="12" s="1"/>
  <c r="FX36" i="4"/>
  <c r="O16" i="5" s="1"/>
  <c r="FW36" i="4"/>
  <c r="N16" i="5" s="1"/>
  <c r="FV36" i="4"/>
  <c r="FV38" i="4" s="1"/>
  <c r="M16" i="12" s="1"/>
  <c r="FU36" i="4"/>
  <c r="FT36" i="4"/>
  <c r="FT38" i="4" s="1"/>
  <c r="K16" i="12" s="1"/>
  <c r="FS36" i="4"/>
  <c r="FS38" i="4"/>
  <c r="J16" i="12" s="1"/>
  <c r="FR36" i="4"/>
  <c r="FR38" i="4" s="1"/>
  <c r="I16" i="12" s="1"/>
  <c r="FQ36" i="4"/>
  <c r="FQ38" i="4"/>
  <c r="H16" i="12" s="1"/>
  <c r="FP36" i="4"/>
  <c r="G16" i="5" s="1"/>
  <c r="FO36" i="4"/>
  <c r="F16" i="5" s="1"/>
  <c r="FN36" i="4"/>
  <c r="FN38" i="4" s="1"/>
  <c r="E16" i="12" s="1"/>
  <c r="FM36" i="4"/>
  <c r="D16" i="5"/>
  <c r="FL36" i="4"/>
  <c r="C16" i="5"/>
  <c r="ED35" i="4"/>
  <c r="ED34" i="4"/>
  <c r="ED33" i="4"/>
  <c r="ED32" i="4"/>
  <c r="ED31" i="4"/>
  <c r="ED30" i="4"/>
  <c r="ED29" i="4"/>
  <c r="ED28" i="4"/>
  <c r="ED27" i="4"/>
  <c r="ED26" i="4"/>
  <c r="ED25" i="4"/>
  <c r="ED24" i="4"/>
  <c r="ED23" i="4"/>
  <c r="ED22" i="4"/>
  <c r="ED21" i="4"/>
  <c r="ED20" i="4"/>
  <c r="ED19" i="4"/>
  <c r="ED18" i="4"/>
  <c r="ED17" i="4"/>
  <c r="ED16" i="4"/>
  <c r="ED15" i="4"/>
  <c r="ED14" i="4"/>
  <c r="ED13" i="4"/>
  <c r="FK37" i="4"/>
  <c r="FJ36" i="4"/>
  <c r="FJ38" i="4"/>
  <c r="AH15" i="12" s="1"/>
  <c r="FI36" i="4"/>
  <c r="AG15" i="5" s="1"/>
  <c r="FH36" i="4"/>
  <c r="FH38" i="4" s="1"/>
  <c r="AF15" i="12" s="1"/>
  <c r="FF36" i="4"/>
  <c r="FF38" i="4"/>
  <c r="AD15" i="12" s="1"/>
  <c r="FE36" i="4"/>
  <c r="FE38" i="4" s="1"/>
  <c r="AC15" i="12" s="1"/>
  <c r="FD36" i="4"/>
  <c r="AB15" i="5"/>
  <c r="FC36" i="4"/>
  <c r="FC38" i="4"/>
  <c r="AA15" i="12" s="1"/>
  <c r="FB36" i="4"/>
  <c r="Z15" i="5" s="1"/>
  <c r="FA36" i="4"/>
  <c r="FA38" i="4" s="1"/>
  <c r="Y15" i="12" s="1"/>
  <c r="EZ36" i="4"/>
  <c r="EZ38" i="4"/>
  <c r="X15" i="12" s="1"/>
  <c r="EY36" i="4"/>
  <c r="EY38" i="4" s="1"/>
  <c r="W15" i="12" s="1"/>
  <c r="EX36" i="4"/>
  <c r="V15" i="5"/>
  <c r="EW36" i="4"/>
  <c r="EW38" i="4"/>
  <c r="U15" i="12" s="1"/>
  <c r="EV36" i="4"/>
  <c r="EV38" i="4" s="1"/>
  <c r="T15" i="12" s="1"/>
  <c r="EU36" i="4"/>
  <c r="EU38" i="4" s="1"/>
  <c r="S15" i="12" s="1"/>
  <c r="ET36" i="4"/>
  <c r="R15" i="5"/>
  <c r="ES36" i="4"/>
  <c r="Q15" i="5"/>
  <c r="EQ36" i="4"/>
  <c r="EQ38" i="4"/>
  <c r="O15" i="12" s="1"/>
  <c r="EP36" i="4"/>
  <c r="N15" i="5" s="1"/>
  <c r="EO36" i="4"/>
  <c r="EO38" i="4" s="1"/>
  <c r="M15" i="12" s="1"/>
  <c r="EN36" i="4"/>
  <c r="L15" i="5"/>
  <c r="EM36" i="4"/>
  <c r="K15" i="5"/>
  <c r="EL36" i="4"/>
  <c r="J15" i="5"/>
  <c r="EK36" i="4"/>
  <c r="EK38" i="4"/>
  <c r="I15" i="12" s="1"/>
  <c r="EJ36" i="4"/>
  <c r="EJ38" i="4" s="1"/>
  <c r="H15" i="12" s="1"/>
  <c r="EI36" i="4"/>
  <c r="G15" i="5"/>
  <c r="EH36" i="4"/>
  <c r="EH38" i="4"/>
  <c r="F15" i="12" s="1"/>
  <c r="EG36" i="4"/>
  <c r="EG38" i="4" s="1"/>
  <c r="E15" i="12" s="1"/>
  <c r="EF36" i="4"/>
  <c r="D15" i="5"/>
  <c r="EE36" i="4"/>
  <c r="EE38" i="4"/>
  <c r="C15" i="12" s="1"/>
  <c r="ED37" i="4"/>
  <c r="EC36" i="4"/>
  <c r="EC38" i="4"/>
  <c r="AH14" i="12" s="1"/>
  <c r="EB36" i="4"/>
  <c r="AG14" i="5" s="1"/>
  <c r="EA36" i="4"/>
  <c r="AF14" i="5" s="1"/>
  <c r="DY36" i="4"/>
  <c r="AD14" i="5" s="1"/>
  <c r="DX36" i="4"/>
  <c r="DX38" i="4" s="1"/>
  <c r="AC14" i="12" s="1"/>
  <c r="DW36" i="4"/>
  <c r="DW38" i="4"/>
  <c r="AB14" i="12" s="1"/>
  <c r="DV36" i="4"/>
  <c r="AA14" i="5" s="1"/>
  <c r="DU36" i="4"/>
  <c r="DT36" i="4"/>
  <c r="Y14" i="5"/>
  <c r="DS36" i="4"/>
  <c r="DS38" i="4"/>
  <c r="X14" i="12" s="1"/>
  <c r="DR36" i="4"/>
  <c r="W14" i="5" s="1"/>
  <c r="DQ36" i="4"/>
  <c r="V14" i="5" s="1"/>
  <c r="DP36" i="4"/>
  <c r="U14" i="5" s="1"/>
  <c r="DO36" i="4"/>
  <c r="DO38" i="4" s="1"/>
  <c r="DN36" i="4"/>
  <c r="DN38" i="4" s="1"/>
  <c r="S14" i="12" s="1"/>
  <c r="DM36" i="4"/>
  <c r="R14" i="5"/>
  <c r="DL36" i="4"/>
  <c r="DJ36" i="4"/>
  <c r="DJ38" i="4" s="1"/>
  <c r="O14" i="12" s="1"/>
  <c r="DI36" i="4"/>
  <c r="DH36" i="4"/>
  <c r="DH38" i="4" s="1"/>
  <c r="M14" i="12" s="1"/>
  <c r="DG36" i="4"/>
  <c r="L14" i="5"/>
  <c r="DF36" i="4"/>
  <c r="K14" i="5"/>
  <c r="DE36" i="4"/>
  <c r="DE38" i="4"/>
  <c r="J14" i="12" s="1"/>
  <c r="DD36" i="4"/>
  <c r="DD38" i="4" s="1"/>
  <c r="I14" i="12" s="1"/>
  <c r="DC36" i="4"/>
  <c r="DC38" i="4"/>
  <c r="H14" i="12" s="1"/>
  <c r="DB36" i="4"/>
  <c r="G14" i="5" s="1"/>
  <c r="DA36" i="4"/>
  <c r="CZ36" i="4"/>
  <c r="CZ38" i="4"/>
  <c r="E14" i="12" s="1"/>
  <c r="CY36" i="4"/>
  <c r="D14" i="5" s="1"/>
  <c r="CX36" i="4"/>
  <c r="C14" i="5" s="1"/>
  <c r="CW35" i="4"/>
  <c r="CW34" i="4"/>
  <c r="CW33" i="4"/>
  <c r="CW32" i="4"/>
  <c r="CW31" i="4"/>
  <c r="CW30" i="4"/>
  <c r="CW29" i="4"/>
  <c r="CW28" i="4"/>
  <c r="CW27" i="4"/>
  <c r="CW26" i="4"/>
  <c r="CW25" i="4"/>
  <c r="CW24" i="4"/>
  <c r="CW23" i="4"/>
  <c r="CW22" i="4"/>
  <c r="CW21" i="4"/>
  <c r="CW20" i="4"/>
  <c r="CW19" i="4"/>
  <c r="CW18" i="4"/>
  <c r="CW17" i="4"/>
  <c r="CW16" i="4"/>
  <c r="CW15" i="4"/>
  <c r="CW14" i="4"/>
  <c r="CW13" i="4"/>
  <c r="BP35" i="4"/>
  <c r="BP34" i="4"/>
  <c r="BP33" i="4"/>
  <c r="BP32" i="4"/>
  <c r="BP31" i="4"/>
  <c r="BP30" i="4"/>
  <c r="BP29" i="4"/>
  <c r="BP28" i="4"/>
  <c r="BP27" i="4"/>
  <c r="BP26" i="4"/>
  <c r="BP25" i="4"/>
  <c r="BP24" i="4"/>
  <c r="BP23" i="4"/>
  <c r="BP22" i="4"/>
  <c r="BP21" i="4"/>
  <c r="BP20" i="4"/>
  <c r="BP19" i="4"/>
  <c r="BP18" i="4"/>
  <c r="BP17" i="4"/>
  <c r="BP16" i="4"/>
  <c r="BP15" i="4"/>
  <c r="BP14" i="4"/>
  <c r="BP13" i="4"/>
  <c r="CW37" i="4"/>
  <c r="CV36" i="4"/>
  <c r="CV38" i="4"/>
  <c r="AH13" i="12" s="1"/>
  <c r="CU36" i="4"/>
  <c r="AG13" i="5" s="1"/>
  <c r="CT36" i="4"/>
  <c r="AF13" i="5" s="1"/>
  <c r="CR36" i="4"/>
  <c r="CR38" i="4" s="1"/>
  <c r="AD13" i="12" s="1"/>
  <c r="CQ36" i="4"/>
  <c r="AC13" i="5"/>
  <c r="CP36" i="4"/>
  <c r="CO36" i="4"/>
  <c r="CO38" i="4" s="1"/>
  <c r="AA13" i="12" s="1"/>
  <c r="CN36" i="4"/>
  <c r="Z13" i="5"/>
  <c r="CM36" i="4"/>
  <c r="CM38" i="4"/>
  <c r="Y13" i="12" s="1"/>
  <c r="CL36" i="4"/>
  <c r="CL38" i="4" s="1"/>
  <c r="X13" i="12"/>
  <c r="CK36" i="4"/>
  <c r="CJ36" i="4"/>
  <c r="V13" i="5" s="1"/>
  <c r="CI36" i="4"/>
  <c r="U13" i="5" s="1"/>
  <c r="CH36" i="4"/>
  <c r="T13" i="5" s="1"/>
  <c r="CG36" i="4"/>
  <c r="CG38" i="4"/>
  <c r="S13" i="12" s="1"/>
  <c r="CF36" i="4"/>
  <c r="CC36" i="4"/>
  <c r="O13" i="5" s="1"/>
  <c r="CC38" i="4"/>
  <c r="O13" i="12" s="1"/>
  <c r="CB36" i="4"/>
  <c r="N13" i="5" s="1"/>
  <c r="CA36" i="4"/>
  <c r="BZ36" i="4"/>
  <c r="BY36" i="4"/>
  <c r="K13" i="5"/>
  <c r="BX36" i="4"/>
  <c r="BW36" i="4"/>
  <c r="I13" i="5" s="1"/>
  <c r="BV36" i="4"/>
  <c r="H13" i="5" s="1"/>
  <c r="BU36" i="4"/>
  <c r="BU38" i="4" s="1"/>
  <c r="G13" i="12" s="1"/>
  <c r="BT36" i="4"/>
  <c r="BS36" i="4"/>
  <c r="BS38" i="4" s="1"/>
  <c r="E13" i="12"/>
  <c r="BR36" i="4"/>
  <c r="D13" i="5"/>
  <c r="BQ36" i="4"/>
  <c r="C13" i="5"/>
  <c r="BP37" i="4"/>
  <c r="BO36" i="4"/>
  <c r="AH12" i="5" s="1"/>
  <c r="BN36" i="4"/>
  <c r="BN38" i="4" s="1"/>
  <c r="AG12" i="12"/>
  <c r="BM36" i="4"/>
  <c r="AF12" i="5"/>
  <c r="BK36" i="4"/>
  <c r="BK38" i="4"/>
  <c r="AD12" i="12" s="1"/>
  <c r="BJ36" i="4"/>
  <c r="BI36" i="4"/>
  <c r="AB12" i="5"/>
  <c r="BH36" i="4"/>
  <c r="AA12" i="5"/>
  <c r="BG36" i="4"/>
  <c r="Z12" i="5"/>
  <c r="BF36" i="4"/>
  <c r="BF38" i="4"/>
  <c r="Y12" i="12" s="1"/>
  <c r="BE36" i="4"/>
  <c r="BE38" i="4" s="1"/>
  <c r="X12" i="12" s="1"/>
  <c r="BD36" i="4"/>
  <c r="W12" i="5"/>
  <c r="BC36" i="4"/>
  <c r="BC38" i="4"/>
  <c r="V12" i="12" s="1"/>
  <c r="BB36" i="4"/>
  <c r="BA36" i="4"/>
  <c r="AZ36" i="4"/>
  <c r="AZ38" i="4"/>
  <c r="S12" i="12" s="1"/>
  <c r="AY36" i="4"/>
  <c r="R12" i="5" s="1"/>
  <c r="AX36" i="4"/>
  <c r="AX38" i="4" s="1"/>
  <c r="Q12" i="12" s="1"/>
  <c r="AV36" i="4"/>
  <c r="O12" i="5"/>
  <c r="AU36" i="4"/>
  <c r="AU38" i="4"/>
  <c r="N12" i="12" s="1"/>
  <c r="AT36" i="4"/>
  <c r="AS36" i="4"/>
  <c r="L12" i="5"/>
  <c r="AR36" i="4"/>
  <c r="AR38" i="4"/>
  <c r="K12" i="12" s="1"/>
  <c r="AQ36" i="4"/>
  <c r="AQ38" i="4" s="1"/>
  <c r="J12" i="12" s="1"/>
  <c r="AP36" i="4"/>
  <c r="AP38" i="4"/>
  <c r="I12" i="12" s="1"/>
  <c r="AO36" i="4"/>
  <c r="H12" i="5" s="1"/>
  <c r="AN36" i="4"/>
  <c r="AN38" i="4" s="1"/>
  <c r="G12" i="12"/>
  <c r="AM36" i="4"/>
  <c r="BP36" i="4"/>
  <c r="AL36" i="4"/>
  <c r="AK36" i="4"/>
  <c r="D12" i="5" s="1"/>
  <c r="AJ36" i="4"/>
  <c r="AJ38" i="4" s="1"/>
  <c r="C12" i="12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H36" i="4"/>
  <c r="AH38" i="4" s="1"/>
  <c r="AH11" i="12" s="1"/>
  <c r="AG36" i="4"/>
  <c r="AG11" i="5"/>
  <c r="AF36" i="4"/>
  <c r="AF11" i="5"/>
  <c r="AD36" i="4"/>
  <c r="AD11" i="5"/>
  <c r="AC36" i="4"/>
  <c r="AC38" i="4"/>
  <c r="AC11" i="12" s="1"/>
  <c r="AB36" i="4"/>
  <c r="AA36" i="4"/>
  <c r="AA11" i="5"/>
  <c r="Z36" i="4"/>
  <c r="Z11" i="5"/>
  <c r="Y36" i="4"/>
  <c r="Y38" i="4"/>
  <c r="Y11" i="12" s="1"/>
  <c r="X36" i="4"/>
  <c r="X11" i="5" s="1"/>
  <c r="W36" i="4"/>
  <c r="W11" i="5" s="1"/>
  <c r="V36" i="4"/>
  <c r="V38" i="4" s="1"/>
  <c r="V11" i="12"/>
  <c r="U36" i="4"/>
  <c r="U11" i="5"/>
  <c r="T36" i="4"/>
  <c r="T11" i="5"/>
  <c r="S36" i="4"/>
  <c r="S11" i="5"/>
  <c r="R36" i="4"/>
  <c r="R11" i="5"/>
  <c r="Q36" i="4"/>
  <c r="Q38" i="4"/>
  <c r="Q11" i="12" s="1"/>
  <c r="O36" i="4"/>
  <c r="N36" i="4"/>
  <c r="M36" i="4"/>
  <c r="M11" i="5" s="1"/>
  <c r="L36" i="4"/>
  <c r="K36" i="4"/>
  <c r="K38" i="4"/>
  <c r="K11" i="12" s="1"/>
  <c r="J36" i="4"/>
  <c r="I36" i="4"/>
  <c r="I38" i="4" s="1"/>
  <c r="I11" i="12"/>
  <c r="H36" i="4"/>
  <c r="H38" i="4"/>
  <c r="H11" i="12" s="1"/>
  <c r="G36" i="4"/>
  <c r="G38" i="4" s="1"/>
  <c r="G11" i="12"/>
  <c r="F36" i="4"/>
  <c r="F11" i="5"/>
  <c r="E36" i="4"/>
  <c r="E38" i="4"/>
  <c r="E11" i="12" s="1"/>
  <c r="D36" i="4"/>
  <c r="D38" i="4" s="1"/>
  <c r="D11" i="12"/>
  <c r="C36" i="4"/>
  <c r="J5" i="5"/>
  <c r="J4" i="5"/>
  <c r="AA4" i="5"/>
  <c r="BW38" i="8"/>
  <c r="I26" i="12"/>
  <c r="EB38" i="8"/>
  <c r="AG27" i="12"/>
  <c r="C15" i="5"/>
  <c r="EI38" i="4"/>
  <c r="G15" i="12" s="1"/>
  <c r="E16" i="5"/>
  <c r="FL38" i="4"/>
  <c r="C16" i="12"/>
  <c r="DW38" i="8"/>
  <c r="AB27" i="12"/>
  <c r="DG38" i="8"/>
  <c r="L27" i="12"/>
  <c r="BT38" i="8"/>
  <c r="F26" i="12"/>
  <c r="BK38" i="8"/>
  <c r="AD25" i="12"/>
  <c r="DU38" i="7"/>
  <c r="Z21" i="12"/>
  <c r="AT38" i="8"/>
  <c r="M25" i="12" s="1"/>
  <c r="DH38" i="7"/>
  <c r="M21" i="12" s="1"/>
  <c r="DF38" i="7"/>
  <c r="K21" i="12" s="1"/>
  <c r="EO38" i="7"/>
  <c r="M22" i="12" s="1"/>
  <c r="EX38" i="4"/>
  <c r="V15" i="12" s="1"/>
  <c r="X17" i="5"/>
  <c r="AB14" i="5"/>
  <c r="M16" i="5"/>
  <c r="J38" i="8"/>
  <c r="J24" i="12"/>
  <c r="F38" i="8"/>
  <c r="F24" i="12"/>
  <c r="I15" i="5"/>
  <c r="CB38" i="4"/>
  <c r="N13" i="12" s="1"/>
  <c r="BQ38" i="4"/>
  <c r="C13" i="12" s="1"/>
  <c r="G12" i="5"/>
  <c r="AK38" i="8"/>
  <c r="D25" i="12"/>
  <c r="AL38" i="8"/>
  <c r="E25" i="12"/>
  <c r="FL38" i="7"/>
  <c r="C23" i="12"/>
  <c r="FG38" i="7"/>
  <c r="AE22" i="12"/>
  <c r="BO38" i="7"/>
  <c r="AH19" i="12"/>
  <c r="ET38" i="4"/>
  <c r="R15" i="12"/>
  <c r="O15" i="5"/>
  <c r="J14" i="5"/>
  <c r="AE13" i="5"/>
  <c r="BY38" i="4"/>
  <c r="K13" i="12" s="1"/>
  <c r="P13" i="5"/>
  <c r="P12" i="5"/>
  <c r="V11" i="5"/>
  <c r="AF38" i="4"/>
  <c r="AF11" i="12"/>
  <c r="Z38" i="4"/>
  <c r="Z11" i="12"/>
  <c r="P38" i="4"/>
  <c r="P11" i="12"/>
  <c r="CA38" i="8"/>
  <c r="M26" i="12"/>
  <c r="AV38" i="8"/>
  <c r="O25" i="12"/>
  <c r="AY38" i="8"/>
  <c r="R25" i="12"/>
  <c r="K38" i="8"/>
  <c r="K24" i="12"/>
  <c r="EM38" i="7"/>
  <c r="K22" i="12"/>
  <c r="AP38" i="7"/>
  <c r="I19" i="12"/>
  <c r="HF38" i="4"/>
  <c r="P17" i="12"/>
  <c r="T17" i="5"/>
  <c r="AI17" i="5"/>
  <c r="ES38" i="4"/>
  <c r="Q15" i="12"/>
  <c r="FG38" i="4"/>
  <c r="AE15" i="12"/>
  <c r="X15" i="5"/>
  <c r="BR38" i="4"/>
  <c r="D13" i="12" s="1"/>
  <c r="Y13" i="5"/>
  <c r="BH38" i="4"/>
  <c r="AA12" i="12"/>
  <c r="X38" i="4"/>
  <c r="X11" i="12" s="1"/>
  <c r="DN38" i="8"/>
  <c r="S27" i="12" s="1"/>
  <c r="DZ38" i="8"/>
  <c r="AE27" i="12" s="1"/>
  <c r="BJ38" i="8"/>
  <c r="AC25" i="12" s="1"/>
  <c r="U38" i="8"/>
  <c r="U24" i="12" s="1"/>
  <c r="AD38" i="8"/>
  <c r="AD24" i="12" s="1"/>
  <c r="FW38" i="7"/>
  <c r="N23" i="12" s="1"/>
  <c r="DR38" i="7"/>
  <c r="W21" i="12" s="1"/>
  <c r="AQ38" i="7"/>
  <c r="J19" i="12" s="1"/>
  <c r="AD17" i="5"/>
  <c r="U15" i="5"/>
  <c r="EL38" i="4"/>
  <c r="J15" i="12"/>
  <c r="E11" i="5"/>
  <c r="BM38" i="4"/>
  <c r="AF12" i="12" s="1"/>
  <c r="AH15" i="5"/>
  <c r="CP38" i="7"/>
  <c r="AB20" i="12"/>
  <c r="BG38" i="8"/>
  <c r="Z25" i="12"/>
  <c r="EF38" i="4"/>
  <c r="D15" i="12"/>
  <c r="EM38" i="4"/>
  <c r="K15" i="12"/>
  <c r="AV38" i="4"/>
  <c r="O12" i="12"/>
  <c r="N38" i="4"/>
  <c r="N11" i="12"/>
  <c r="N11" i="5"/>
  <c r="AO38" i="4"/>
  <c r="H12" i="12" s="1"/>
  <c r="EN38" i="4"/>
  <c r="L15" i="12" s="1"/>
  <c r="AD15" i="5"/>
  <c r="Q16" i="5"/>
  <c r="Y16" i="5"/>
  <c r="W17" i="5"/>
  <c r="DK38" i="7"/>
  <c r="P21" i="12" s="1"/>
  <c r="BE38" i="8"/>
  <c r="X25" i="12" s="1"/>
  <c r="BA38" i="8"/>
  <c r="T25" i="12" s="1"/>
  <c r="BF38" i="8"/>
  <c r="Y25" i="12" s="1"/>
  <c r="BB38" i="8"/>
  <c r="U25" i="12" s="1"/>
  <c r="P38" i="8"/>
  <c r="P24" i="12" s="1"/>
  <c r="GO38" i="7"/>
  <c r="AF23" i="12" s="1"/>
  <c r="GF38" i="7"/>
  <c r="W23" i="12" s="1"/>
  <c r="EV38" i="7"/>
  <c r="T22" i="12" s="1"/>
  <c r="EF38" i="7"/>
  <c r="D22" i="12"/>
  <c r="FB38" i="7"/>
  <c r="Z22" i="12"/>
  <c r="DV38" i="7"/>
  <c r="AA21" i="12"/>
  <c r="BU38" i="7"/>
  <c r="G20" i="12"/>
  <c r="AX38" i="7"/>
  <c r="Q19" i="12"/>
  <c r="HY36" i="4"/>
  <c r="F17" i="5"/>
  <c r="Y17" i="5"/>
  <c r="GN38" i="4"/>
  <c r="AE16" i="12" s="1"/>
  <c r="GF38" i="4"/>
  <c r="W16" i="12" s="1"/>
  <c r="FX38" i="4"/>
  <c r="O16" i="12" s="1"/>
  <c r="FW38" i="4"/>
  <c r="N16" i="12" s="1"/>
  <c r="AF15" i="5"/>
  <c r="T15" i="5"/>
  <c r="H15" i="5"/>
  <c r="DP38" i="4"/>
  <c r="U14" i="12" s="1"/>
  <c r="Q13" i="5"/>
  <c r="CI38" i="4"/>
  <c r="U13" i="12" s="1"/>
  <c r="G13" i="5"/>
  <c r="BG38" i="4"/>
  <c r="Z12" i="12"/>
  <c r="BI38" i="4"/>
  <c r="AB12" i="12"/>
  <c r="U38" i="4"/>
  <c r="U11" i="12"/>
  <c r="AD38" i="4"/>
  <c r="AD11" i="12"/>
  <c r="Y11" i="5"/>
  <c r="D11" i="5"/>
  <c r="AC11" i="5"/>
  <c r="AH11" i="5"/>
  <c r="GU38" i="9"/>
  <c r="E34" i="12"/>
  <c r="GW38" i="9"/>
  <c r="G34" i="12"/>
  <c r="GY38" i="9"/>
  <c r="I34" i="12"/>
  <c r="HA38" i="9"/>
  <c r="K34" i="12"/>
  <c r="HC38" i="9"/>
  <c r="M34" i="12"/>
  <c r="HK38" i="9"/>
  <c r="U34" i="12"/>
  <c r="HS38" i="9"/>
  <c r="AC34" i="12"/>
  <c r="HW38" i="9"/>
  <c r="AG34" i="12"/>
  <c r="HH38" i="9"/>
  <c r="R34" i="12"/>
  <c r="HP38" i="9"/>
  <c r="Z34" i="12"/>
  <c r="HV38" i="9"/>
  <c r="AF34" i="12"/>
  <c r="HT38" i="9"/>
  <c r="AD34" i="12"/>
  <c r="FR38" i="9"/>
  <c r="I33" i="12"/>
  <c r="GH38" i="9"/>
  <c r="Y33" i="12"/>
  <c r="GN38" i="9"/>
  <c r="AE33" i="12"/>
  <c r="GB38" i="9"/>
  <c r="S33" i="12"/>
  <c r="FQ38" i="9"/>
  <c r="H33" i="12"/>
  <c r="FW38" i="9"/>
  <c r="N33" i="12"/>
  <c r="GA38" i="9"/>
  <c r="R33" i="12"/>
  <c r="GG38" i="9"/>
  <c r="X33" i="12"/>
  <c r="GM38" i="9"/>
  <c r="AD33" i="12"/>
  <c r="EH38" i="9"/>
  <c r="F32" i="12"/>
  <c r="EP38" i="9"/>
  <c r="N32" i="12"/>
  <c r="FD38" i="9"/>
  <c r="AB32" i="12"/>
  <c r="EK38" i="9"/>
  <c r="I32" i="12"/>
  <c r="EO38" i="9"/>
  <c r="M32" i="12"/>
  <c r="ES38" i="9"/>
  <c r="Q32" i="12"/>
  <c r="EW38" i="9"/>
  <c r="U32" i="12"/>
  <c r="FA38" i="9"/>
  <c r="Y32" i="12"/>
  <c r="FE38" i="9"/>
  <c r="AC32" i="12"/>
  <c r="FI38" i="9"/>
  <c r="AG32" i="12"/>
  <c r="DC38" i="9"/>
  <c r="H31" i="12"/>
  <c r="DE38" i="9"/>
  <c r="J31" i="12"/>
  <c r="DI38" i="9"/>
  <c r="N31" i="12"/>
  <c r="DM38" i="9"/>
  <c r="R31" i="12"/>
  <c r="DS38" i="9"/>
  <c r="X31" i="12"/>
  <c r="DW38" i="9"/>
  <c r="AB31" i="12"/>
  <c r="EA38" i="9"/>
  <c r="AF31" i="12"/>
  <c r="CX38" i="9"/>
  <c r="C31" i="12"/>
  <c r="DB38" i="9"/>
  <c r="G31" i="12"/>
  <c r="DF38" i="9"/>
  <c r="K31" i="12"/>
  <c r="DJ38" i="9"/>
  <c r="O31" i="12"/>
  <c r="DN38" i="9"/>
  <c r="S31" i="12"/>
  <c r="DR38" i="9"/>
  <c r="W31" i="12"/>
  <c r="DV38" i="9"/>
  <c r="AA31" i="12"/>
  <c r="DZ38" i="9"/>
  <c r="AE31" i="12"/>
  <c r="BR38" i="9"/>
  <c r="D30" i="12"/>
  <c r="BV38" i="9"/>
  <c r="H30" i="12"/>
  <c r="BZ38" i="9"/>
  <c r="L30" i="12"/>
  <c r="CD38" i="9"/>
  <c r="P30" i="12"/>
  <c r="CW36" i="9"/>
  <c r="CJ38" i="9"/>
  <c r="V30" i="12" s="1"/>
  <c r="CN38" i="9"/>
  <c r="Z30" i="12" s="1"/>
  <c r="CR38" i="9"/>
  <c r="AD30" i="12" s="1"/>
  <c r="CV38" i="9"/>
  <c r="AH30" i="12" s="1"/>
  <c r="BS38" i="9"/>
  <c r="E30" i="12" s="1"/>
  <c r="BW38" i="9"/>
  <c r="I30" i="12" s="1"/>
  <c r="CA38" i="9"/>
  <c r="M30" i="12" s="1"/>
  <c r="CE38" i="9"/>
  <c r="Q30" i="12" s="1"/>
  <c r="CI38" i="9"/>
  <c r="U30" i="12" s="1"/>
  <c r="CM38" i="9"/>
  <c r="Y30" i="12" s="1"/>
  <c r="CQ38" i="9"/>
  <c r="AC30" i="12" s="1"/>
  <c r="CU38" i="9"/>
  <c r="AG30" i="12" s="1"/>
  <c r="AL38" i="9"/>
  <c r="E29" i="12" s="1"/>
  <c r="AP38" i="9"/>
  <c r="I29" i="12" s="1"/>
  <c r="AT38" i="9"/>
  <c r="M29" i="12" s="1"/>
  <c r="AX38" i="9"/>
  <c r="Q29" i="12" s="1"/>
  <c r="BB38" i="9"/>
  <c r="U29" i="12" s="1"/>
  <c r="BJ38" i="9"/>
  <c r="AC29" i="12" s="1"/>
  <c r="AM38" i="9"/>
  <c r="F29" i="12" s="1"/>
  <c r="AO38" i="9"/>
  <c r="H29" i="12" s="1"/>
  <c r="AS38" i="9"/>
  <c r="L29" i="12" s="1"/>
  <c r="AW38" i="9"/>
  <c r="P29" i="12" s="1"/>
  <c r="BC38" i="9"/>
  <c r="V29" i="12" s="1"/>
  <c r="BG38" i="9"/>
  <c r="Z29" i="12" s="1"/>
  <c r="BK38" i="9"/>
  <c r="AD29" i="12" s="1"/>
  <c r="BO38" i="9"/>
  <c r="AH29" i="12" s="1"/>
  <c r="D38" i="9"/>
  <c r="D28" i="12" s="1"/>
  <c r="F38" i="9"/>
  <c r="F28" i="12" s="1"/>
  <c r="AI29" i="5"/>
  <c r="H38" i="9"/>
  <c r="H28" i="12"/>
  <c r="J38" i="9"/>
  <c r="J28" i="12"/>
  <c r="L38" i="9"/>
  <c r="L28" i="12"/>
  <c r="N38" i="9"/>
  <c r="N28" i="12"/>
  <c r="P38" i="9"/>
  <c r="P28" i="12"/>
  <c r="R38" i="9"/>
  <c r="R28" i="12"/>
  <c r="T38" i="9"/>
  <c r="T28" i="12"/>
  <c r="V38" i="9"/>
  <c r="V28" i="12" s="1"/>
  <c r="X38" i="9"/>
  <c r="X28" i="12" s="1"/>
  <c r="Z38" i="9"/>
  <c r="Z28" i="12" s="1"/>
  <c r="AB38" i="9"/>
  <c r="AB28" i="12" s="1"/>
  <c r="AD38" i="9"/>
  <c r="AD28" i="12" s="1"/>
  <c r="AF38" i="9"/>
  <c r="AF28" i="12" s="1"/>
  <c r="AH38" i="9"/>
  <c r="AH28" i="12" s="1"/>
  <c r="C38" i="9"/>
  <c r="C28" i="12" s="1"/>
  <c r="G38" i="9"/>
  <c r="G28" i="12" s="1"/>
  <c r="K38" i="9"/>
  <c r="K28" i="12" s="1"/>
  <c r="O38" i="9"/>
  <c r="O28" i="12" s="1"/>
  <c r="S38" i="9"/>
  <c r="S28" i="12" s="1"/>
  <c r="W38" i="9"/>
  <c r="W28" i="12" s="1"/>
  <c r="AA38" i="9"/>
  <c r="AA28" i="12" s="1"/>
  <c r="AE38" i="9"/>
  <c r="AE28" i="12" s="1"/>
  <c r="AI36" i="9"/>
  <c r="CY38" i="8"/>
  <c r="D27" i="12"/>
  <c r="DO38" i="8"/>
  <c r="T27" i="12"/>
  <c r="DV38" i="8"/>
  <c r="AA27" i="12" s="1"/>
  <c r="DK38" i="8"/>
  <c r="P27" i="12" s="1"/>
  <c r="EC38" i="8"/>
  <c r="AH27" i="12" s="1"/>
  <c r="DT38" i="8"/>
  <c r="Y27" i="12" s="1"/>
  <c r="DB38" i="8"/>
  <c r="G27" i="12" s="1"/>
  <c r="DC38" i="8"/>
  <c r="H27" i="12" s="1"/>
  <c r="DE38" i="8"/>
  <c r="J27" i="12" s="1"/>
  <c r="DF38" i="8"/>
  <c r="K27" i="12" s="1"/>
  <c r="DL38" i="8"/>
  <c r="Q27" i="12" s="1"/>
  <c r="DY38" i="8"/>
  <c r="AD27" i="12" s="1"/>
  <c r="BS38" i="8"/>
  <c r="E26" i="12" s="1"/>
  <c r="BU38" i="8"/>
  <c r="G26" i="12" s="1"/>
  <c r="CK38" i="8"/>
  <c r="W26" i="12" s="1"/>
  <c r="BQ38" i="8"/>
  <c r="C26" i="12" s="1"/>
  <c r="CH38" i="8"/>
  <c r="T26" i="12" s="1"/>
  <c r="CS38" i="8"/>
  <c r="AE26" i="12" s="1"/>
  <c r="BV38" i="8"/>
  <c r="H26" i="12" s="1"/>
  <c r="BZ38" i="8"/>
  <c r="L26" i="12" s="1"/>
  <c r="CI38" i="8"/>
  <c r="U26" i="12" s="1"/>
  <c r="CO38" i="8"/>
  <c r="AA26" i="12" s="1"/>
  <c r="AM38" i="8"/>
  <c r="F25" i="12" s="1"/>
  <c r="BD38" i="8"/>
  <c r="W25" i="12" s="1"/>
  <c r="BI38" i="8"/>
  <c r="AB25" i="12" s="1"/>
  <c r="BN38" i="8"/>
  <c r="AG25" i="12" s="1"/>
  <c r="R38" i="8"/>
  <c r="R24" i="12" s="1"/>
  <c r="O38" i="8"/>
  <c r="O24" i="12" s="1"/>
  <c r="C38" i="8"/>
  <c r="C24" i="12" s="1"/>
  <c r="M38" i="8"/>
  <c r="M24" i="12" s="1"/>
  <c r="AG38" i="8"/>
  <c r="AG24" i="12" s="1"/>
  <c r="FN38" i="7"/>
  <c r="E23" i="12" s="1"/>
  <c r="E23" i="5"/>
  <c r="FZ38" i="7"/>
  <c r="Q23" i="12"/>
  <c r="Q23" i="5"/>
  <c r="GM38" i="7"/>
  <c r="AD23" i="12" s="1"/>
  <c r="GP38" i="7"/>
  <c r="AG23" i="12" s="1"/>
  <c r="GB38" i="7"/>
  <c r="S23" i="12" s="1"/>
  <c r="GH38" i="7"/>
  <c r="Y23" i="12" s="1"/>
  <c r="FO38" i="7"/>
  <c r="F23" i="12" s="1"/>
  <c r="FS38" i="7"/>
  <c r="J23" i="12" s="1"/>
  <c r="GC38" i="7"/>
  <c r="T23" i="12" s="1"/>
  <c r="AI23" i="12" s="1"/>
  <c r="GD38" i="7"/>
  <c r="U23" i="12"/>
  <c r="U23" i="5"/>
  <c r="FD38" i="7"/>
  <c r="AB22" i="12" s="1"/>
  <c r="AB22" i="5"/>
  <c r="AI28" i="5"/>
  <c r="T22" i="5"/>
  <c r="AI22" i="5" s="1"/>
  <c r="ET38" i="7"/>
  <c r="R22" i="12" s="1"/>
  <c r="R22" i="5"/>
  <c r="L22" i="5"/>
  <c r="ER38" i="7"/>
  <c r="P22" i="12" s="1"/>
  <c r="EP38" i="7"/>
  <c r="N22" i="12" s="1"/>
  <c r="FI38" i="7"/>
  <c r="AG22" i="12" s="1"/>
  <c r="DQ38" i="7"/>
  <c r="V21" i="12" s="1"/>
  <c r="EC38" i="7"/>
  <c r="AH21" i="12" s="1"/>
  <c r="DJ38" i="7"/>
  <c r="O21" i="12" s="1"/>
  <c r="DB38" i="7"/>
  <c r="G21" i="12" s="1"/>
  <c r="CZ38" i="7"/>
  <c r="E21" i="12" s="1"/>
  <c r="DT38" i="7"/>
  <c r="Y21" i="12" s="1"/>
  <c r="K20" i="5"/>
  <c r="CV38" i="7"/>
  <c r="AH20" i="12"/>
  <c r="CR38" i="7"/>
  <c r="AD20" i="12"/>
  <c r="CO38" i="7"/>
  <c r="AA20" i="12"/>
  <c r="CB38" i="7"/>
  <c r="N20" i="12"/>
  <c r="BZ38" i="7"/>
  <c r="L20" i="12"/>
  <c r="CC38" i="7"/>
  <c r="O20" i="12"/>
  <c r="O20" i="5"/>
  <c r="CG38" i="7"/>
  <c r="S20" i="12" s="1"/>
  <c r="CI38" i="7"/>
  <c r="U20" i="12" s="1"/>
  <c r="U20" i="5"/>
  <c r="CM38" i="7"/>
  <c r="Y20" i="12"/>
  <c r="BE38" i="7"/>
  <c r="X19" i="12"/>
  <c r="X19" i="5"/>
  <c r="AO38" i="7"/>
  <c r="H19" i="12" s="1"/>
  <c r="BK38" i="7"/>
  <c r="AD19" i="12" s="1"/>
  <c r="AM38" i="7"/>
  <c r="F19" i="12" s="1"/>
  <c r="F19" i="5"/>
  <c r="W18" i="5"/>
  <c r="AI36" i="7"/>
  <c r="P38" i="7"/>
  <c r="P18" i="12"/>
  <c r="AA38" i="7"/>
  <c r="AA18" i="12"/>
  <c r="O38" i="7"/>
  <c r="O18" i="12"/>
  <c r="U38" i="7"/>
  <c r="U18" i="12"/>
  <c r="X38" i="7"/>
  <c r="X18" i="12"/>
  <c r="AD38" i="7"/>
  <c r="AD18" i="12"/>
  <c r="GS38" i="4"/>
  <c r="C17" i="12"/>
  <c r="HG38" i="4"/>
  <c r="Q17" i="12"/>
  <c r="M17" i="5"/>
  <c r="U17" i="5"/>
  <c r="HV38" i="4"/>
  <c r="AF17" i="12"/>
  <c r="Z17" i="5"/>
  <c r="R16" i="5"/>
  <c r="Z16" i="5"/>
  <c r="FP38" i="4"/>
  <c r="G16" i="12" s="1"/>
  <c r="AA16" i="5"/>
  <c r="K16" i="5"/>
  <c r="FK38" i="4"/>
  <c r="F15" i="5"/>
  <c r="S15" i="5"/>
  <c r="FB38" i="4"/>
  <c r="Z15" i="12"/>
  <c r="E15" i="5"/>
  <c r="FD38" i="4"/>
  <c r="AB15" i="12" s="1"/>
  <c r="FK36" i="4"/>
  <c r="DQ38" i="4"/>
  <c r="V14" i="12"/>
  <c r="DV38" i="4"/>
  <c r="AA14" i="12"/>
  <c r="AI15" i="5"/>
  <c r="DO38" i="9"/>
  <c r="T31" i="12"/>
  <c r="EV38" i="9"/>
  <c r="T32" i="12"/>
  <c r="AI32" i="12" s="1"/>
  <c r="AP38" i="8"/>
  <c r="I25" i="12" s="1"/>
  <c r="DX38" i="8"/>
  <c r="AC27" i="12" s="1"/>
  <c r="CR38" i="8"/>
  <c r="AD26" i="12" s="1"/>
  <c r="CL38" i="8"/>
  <c r="X26" i="12" s="1"/>
  <c r="Z38" i="8"/>
  <c r="Z24" i="12" s="1"/>
  <c r="DD38" i="8"/>
  <c r="I27" i="12" s="1"/>
  <c r="AR38" i="8"/>
  <c r="K25" i="12" s="1"/>
  <c r="BA38" i="9"/>
  <c r="T29" i="12" s="1"/>
  <c r="AI29" i="12"/>
  <c r="HY36" i="9"/>
  <c r="AI36" i="8"/>
  <c r="Y38" i="8"/>
  <c r="Y24" i="12"/>
  <c r="AX38" i="8"/>
  <c r="Q25" i="12"/>
  <c r="CQ38" i="8"/>
  <c r="AC26" i="12"/>
  <c r="CT38" i="8"/>
  <c r="AF26" i="12"/>
  <c r="CV38" i="8"/>
  <c r="AH26" i="12"/>
  <c r="DM38" i="8"/>
  <c r="R27" i="12"/>
  <c r="EA38" i="8"/>
  <c r="AF27" i="12"/>
  <c r="V38" i="8"/>
  <c r="V24" i="12"/>
  <c r="BM38" i="8"/>
  <c r="AF25" i="12"/>
  <c r="AA38" i="8"/>
  <c r="AA24" i="12"/>
  <c r="DQ38" i="8"/>
  <c r="V27" i="12"/>
  <c r="W38" i="8"/>
  <c r="W24" i="12"/>
  <c r="X38" i="8"/>
  <c r="X24" i="12"/>
  <c r="BO38" i="8"/>
  <c r="AH25" i="12"/>
  <c r="CB38" i="8"/>
  <c r="N26" i="12"/>
  <c r="CE38" i="8"/>
  <c r="Q26" i="12"/>
  <c r="CG38" i="8"/>
  <c r="S26" i="12"/>
  <c r="AW38" i="8"/>
  <c r="P25" i="12"/>
  <c r="Y38" i="7"/>
  <c r="Y18" i="12"/>
  <c r="BP36" i="7"/>
  <c r="BF38" i="7"/>
  <c r="Y19" i="12" s="1"/>
  <c r="BH38" i="7"/>
  <c r="AA19" i="12" s="1"/>
  <c r="BM38" i="7"/>
  <c r="AF19" i="12" s="1"/>
  <c r="BN38" i="7"/>
  <c r="AG19" i="12" s="1"/>
  <c r="BQ38" i="7"/>
  <c r="C20" i="12" s="1"/>
  <c r="BS38" i="7"/>
  <c r="E20" i="12" s="1"/>
  <c r="CK38" i="7"/>
  <c r="W20" i="12" s="1"/>
  <c r="DS38" i="7"/>
  <c r="X21" i="12" s="1"/>
  <c r="GA38" i="7"/>
  <c r="R23" i="12" s="1"/>
  <c r="EQ38" i="7"/>
  <c r="O22" i="12" s="1"/>
  <c r="AK38" i="7"/>
  <c r="D19" i="12" s="1"/>
  <c r="AS38" i="7"/>
  <c r="L19" i="12" s="1"/>
  <c r="BB38" i="7"/>
  <c r="U19" i="12" s="1"/>
  <c r="BG38" i="7"/>
  <c r="Z19" i="12" s="1"/>
  <c r="BI38" i="7"/>
  <c r="AB19" i="12" s="1"/>
  <c r="BJ38" i="7"/>
  <c r="AC19" i="12" s="1"/>
  <c r="BR38" i="7"/>
  <c r="D20" i="12" s="1"/>
  <c r="BW38" i="7"/>
  <c r="I20" i="12" s="1"/>
  <c r="DN38" i="7"/>
  <c r="S21" i="12" s="1"/>
  <c r="CS38" i="7"/>
  <c r="AE20" i="12" s="1"/>
  <c r="FY38" i="7"/>
  <c r="P23" i="12" s="1"/>
  <c r="EZ38" i="7"/>
  <c r="X22" i="12" s="1"/>
  <c r="EW38" i="7"/>
  <c r="U22" i="12" s="1"/>
  <c r="EK38" i="7"/>
  <c r="I22" i="12" s="1"/>
  <c r="EI38" i="7"/>
  <c r="G22" i="12" s="1"/>
  <c r="AE38" i="7"/>
  <c r="AE18" i="12" s="1"/>
  <c r="E12" i="5"/>
  <c r="AL38" i="4"/>
  <c r="E12" i="12"/>
  <c r="BA38" i="4"/>
  <c r="T12" i="12"/>
  <c r="T12" i="5"/>
  <c r="AI12" i="5"/>
  <c r="BJ38" i="4"/>
  <c r="AC12" i="12"/>
  <c r="AC12" i="5"/>
  <c r="CK38" i="4"/>
  <c r="W13" i="12" s="1"/>
  <c r="W13" i="5"/>
  <c r="CQ38" i="4"/>
  <c r="AC13" i="12"/>
  <c r="E14" i="5"/>
  <c r="DB38" i="4"/>
  <c r="G14" i="12" s="1"/>
  <c r="I14" i="5"/>
  <c r="N14" i="5"/>
  <c r="DI38" i="4"/>
  <c r="N14" i="12" s="1"/>
  <c r="Q14" i="5"/>
  <c r="DL38" i="4"/>
  <c r="Q14" i="12"/>
  <c r="Z14" i="5"/>
  <c r="DU38" i="4"/>
  <c r="Z14" i="12" s="1"/>
  <c r="DY38" i="4"/>
  <c r="AD14" i="12" s="1"/>
  <c r="H16" i="5"/>
  <c r="FU38" i="4"/>
  <c r="L16" i="12"/>
  <c r="L16" i="5"/>
  <c r="HS38" i="4"/>
  <c r="AC17" i="12" s="1"/>
  <c r="AC17" i="5"/>
  <c r="FY38" i="4"/>
  <c r="P16" i="12"/>
  <c r="AE14" i="5"/>
  <c r="DZ38" i="4"/>
  <c r="AE14" i="12" s="1"/>
  <c r="FI38" i="4"/>
  <c r="AG15" i="12" s="1"/>
  <c r="AC15" i="5"/>
  <c r="GR36" i="4"/>
  <c r="GG38" i="4"/>
  <c r="X16" i="12" s="1"/>
  <c r="GE38" i="4"/>
  <c r="V16" i="12" s="1"/>
  <c r="AG38" i="4"/>
  <c r="AG11" i="12" s="1"/>
  <c r="T16" i="5"/>
  <c r="AI16" i="5" s="1"/>
  <c r="W38" i="4"/>
  <c r="W11" i="12" s="1"/>
  <c r="R38" i="4"/>
  <c r="R11" i="12" s="1"/>
  <c r="AH13" i="5"/>
  <c r="M38" i="4"/>
  <c r="M11" i="12"/>
  <c r="Q11" i="5"/>
  <c r="S38" i="4"/>
  <c r="S11" i="12" s="1"/>
  <c r="AB38" i="4"/>
  <c r="AB11" i="12" s="1"/>
  <c r="AB11" i="5"/>
  <c r="AM38" i="4"/>
  <c r="F12" i="12"/>
  <c r="F12" i="5"/>
  <c r="I12" i="5"/>
  <c r="BD38" i="4"/>
  <c r="W12" i="12"/>
  <c r="AD12" i="5"/>
  <c r="BX38" i="4"/>
  <c r="J13" i="12" s="1"/>
  <c r="J13" i="5"/>
  <c r="X13" i="5"/>
  <c r="CN38" i="4"/>
  <c r="Z13" i="12" s="1"/>
  <c r="CY38" i="4"/>
  <c r="D14" i="12" s="1"/>
  <c r="ED36" i="4"/>
  <c r="F14" i="5"/>
  <c r="DA38" i="4"/>
  <c r="F14" i="12" s="1"/>
  <c r="H14" i="5"/>
  <c r="O14" i="5"/>
  <c r="D17" i="5"/>
  <c r="GT38" i="4"/>
  <c r="D17" i="12"/>
  <c r="AA17" i="5"/>
  <c r="AE12" i="5"/>
  <c r="BL38" i="4"/>
  <c r="AE12" i="12"/>
  <c r="AK38" i="9"/>
  <c r="D29" i="12"/>
  <c r="AQ38" i="9"/>
  <c r="J29" i="12"/>
  <c r="AU38" i="9"/>
  <c r="N29" i="12"/>
  <c r="AY38" i="9"/>
  <c r="R29" i="12"/>
  <c r="BD38" i="9"/>
  <c r="W29" i="12"/>
  <c r="BL38" i="9"/>
  <c r="AE29" i="12"/>
  <c r="FO38" i="9"/>
  <c r="F33" i="12"/>
  <c r="AI34" i="5"/>
  <c r="FS38" i="9"/>
  <c r="J33" i="12"/>
  <c r="GP38" i="9"/>
  <c r="AG33" i="12"/>
  <c r="GS38" i="9"/>
  <c r="C34" i="12"/>
  <c r="HM38" i="9"/>
  <c r="W34" i="12"/>
  <c r="FV38" i="9"/>
  <c r="M33" i="12"/>
  <c r="GI38" i="9"/>
  <c r="Z33" i="12"/>
  <c r="HI38" i="9"/>
  <c r="S34" i="12"/>
  <c r="EE38" i="9"/>
  <c r="C32" i="12"/>
  <c r="E38" i="8"/>
  <c r="E24" i="12"/>
  <c r="G38" i="8"/>
  <c r="G24" i="12"/>
  <c r="CC38" i="8"/>
  <c r="O26" i="12"/>
  <c r="AE38" i="8"/>
  <c r="AE24" i="12"/>
  <c r="AN38" i="8"/>
  <c r="G25" i="12"/>
  <c r="CW38" i="8"/>
  <c r="DR38" i="8"/>
  <c r="W27" i="12" s="1"/>
  <c r="DI38" i="8"/>
  <c r="N27" i="12" s="1"/>
  <c r="DP38" i="8"/>
  <c r="U27" i="12" s="1"/>
  <c r="I38" i="8"/>
  <c r="I24" i="12" s="1"/>
  <c r="D38" i="8"/>
  <c r="D24" i="12" s="1"/>
  <c r="L38" i="8"/>
  <c r="L24" i="12" s="1"/>
  <c r="AH38" i="8"/>
  <c r="AH24" i="12" s="1"/>
  <c r="CJ38" i="8"/>
  <c r="V26" i="12" s="1"/>
  <c r="DA38" i="8"/>
  <c r="F27" i="12" s="1"/>
  <c r="DU38" i="8"/>
  <c r="Z27" i="12" s="1"/>
  <c r="S22" i="5"/>
  <c r="E22" i="5"/>
  <c r="EG38" i="7"/>
  <c r="E22" i="12" s="1"/>
  <c r="FF38" i="7"/>
  <c r="AD22" i="12" s="1"/>
  <c r="GE38" i="7"/>
  <c r="V23" i="12" s="1"/>
  <c r="I38" i="7"/>
  <c r="I18" i="12" s="1"/>
  <c r="ED36" i="7"/>
  <c r="CT38" i="7"/>
  <c r="AF20" i="12"/>
  <c r="CJ38" i="7"/>
  <c r="V20" i="12"/>
  <c r="K38" i="7"/>
  <c r="K18" i="12"/>
  <c r="J38" i="7"/>
  <c r="J18" i="12"/>
  <c r="AG38" i="7"/>
  <c r="AG18" i="12"/>
  <c r="D38" i="7"/>
  <c r="D18" i="12"/>
  <c r="N19" i="5"/>
  <c r="Q21" i="5"/>
  <c r="AD21" i="5"/>
  <c r="FH38" i="7"/>
  <c r="AF22" i="12" s="1"/>
  <c r="EE38" i="7"/>
  <c r="C22" i="12" s="1"/>
  <c r="M23" i="5"/>
  <c r="V38" i="7"/>
  <c r="V18" i="12"/>
  <c r="G38" i="7"/>
  <c r="G18" i="12"/>
  <c r="EL38" i="7"/>
  <c r="J22" i="12"/>
  <c r="H38" i="7"/>
  <c r="H18" i="12"/>
  <c r="E38" i="7"/>
  <c r="E18" i="12"/>
  <c r="CN38" i="7"/>
  <c r="Z20" i="12"/>
  <c r="T38" i="7"/>
  <c r="T18" i="12"/>
  <c r="AI18" i="12" s="1"/>
  <c r="BC38" i="7"/>
  <c r="V19" i="12" s="1"/>
  <c r="AV38" i="7"/>
  <c r="O19" i="12" s="1"/>
  <c r="CQ38" i="7"/>
  <c r="AC20" i="12" s="1"/>
  <c r="CU38" i="7"/>
  <c r="AG20" i="12" s="1"/>
  <c r="DM38" i="7"/>
  <c r="R21" i="12" s="1"/>
  <c r="DP38" i="7"/>
  <c r="U21" i="12" s="1"/>
  <c r="C38" i="4"/>
  <c r="C11" i="12" s="1"/>
  <c r="C11" i="5"/>
  <c r="DM38" i="4"/>
  <c r="R14" i="12"/>
  <c r="HB38" i="4"/>
  <c r="L17" i="12"/>
  <c r="L17" i="5"/>
  <c r="S17" i="5"/>
  <c r="HI38" i="4"/>
  <c r="S17" i="12"/>
  <c r="AH17" i="5"/>
  <c r="HX38" i="4"/>
  <c r="AH17" i="12" s="1"/>
  <c r="E13" i="5"/>
  <c r="AD13" i="5"/>
  <c r="AA15" i="5"/>
  <c r="GW38" i="4"/>
  <c r="G17" i="12"/>
  <c r="FM38" i="4"/>
  <c r="D16" i="12"/>
  <c r="F38" i="4"/>
  <c r="F11" i="12"/>
  <c r="DK38" i="4"/>
  <c r="P14" i="12"/>
  <c r="S16" i="5"/>
  <c r="K11" i="5"/>
  <c r="V12" i="5"/>
  <c r="CX38" i="4"/>
  <c r="C14" i="12" s="1"/>
  <c r="AB17" i="5"/>
  <c r="L11" i="5"/>
  <c r="L38" i="4"/>
  <c r="L11" i="12" s="1"/>
  <c r="F13" i="5"/>
  <c r="BT38" i="4"/>
  <c r="F13" i="12"/>
  <c r="CP38" i="4"/>
  <c r="AB13" i="12"/>
  <c r="AB13" i="5"/>
  <c r="I17" i="5"/>
  <c r="R17" i="5"/>
  <c r="HW38" i="4"/>
  <c r="AG17" i="12" s="1"/>
  <c r="GX38" i="9"/>
  <c r="H34" i="12"/>
  <c r="H34" i="5"/>
  <c r="HL38" i="9"/>
  <c r="V34" i="12" s="1"/>
  <c r="V34" i="5"/>
  <c r="HX38" i="9"/>
  <c r="AH34" i="12"/>
  <c r="GZ38" i="9"/>
  <c r="J34" i="12"/>
  <c r="HJ38" i="9"/>
  <c r="T34" i="12"/>
  <c r="HD38" i="9"/>
  <c r="N34" i="12"/>
  <c r="HR38" i="9"/>
  <c r="AB34" i="12"/>
  <c r="HN38" i="9"/>
  <c r="X34" i="12"/>
  <c r="HF38" i="9"/>
  <c r="P34" i="12"/>
  <c r="HE38" i="9"/>
  <c r="O34" i="12"/>
  <c r="O34" i="5"/>
  <c r="HG38" i="9"/>
  <c r="Q34" i="12" s="1"/>
  <c r="Q34" i="5"/>
  <c r="HO38" i="9"/>
  <c r="Y34" i="12"/>
  <c r="Y34" i="5"/>
  <c r="HQ38" i="9"/>
  <c r="AA34" i="12" s="1"/>
  <c r="AA34" i="5"/>
  <c r="GE38" i="9"/>
  <c r="V33" i="12"/>
  <c r="GR36" i="9"/>
  <c r="GQ38" i="9"/>
  <c r="AH33" i="12" s="1"/>
  <c r="GK38" i="9"/>
  <c r="AB33" i="12" s="1"/>
  <c r="GC38" i="9"/>
  <c r="T33" i="12" s="1"/>
  <c r="AI33" i="12" s="1"/>
  <c r="FY38" i="9"/>
  <c r="P33" i="12" s="1"/>
  <c r="FU38" i="9"/>
  <c r="L33" i="12" s="1"/>
  <c r="FM38" i="9"/>
  <c r="D33" i="12" s="1"/>
  <c r="FN38" i="9"/>
  <c r="E33" i="12" s="1"/>
  <c r="E33" i="5"/>
  <c r="FZ38" i="9"/>
  <c r="Q33" i="12"/>
  <c r="Q33" i="5"/>
  <c r="GD38" i="9"/>
  <c r="U33" i="12" s="1"/>
  <c r="U33" i="5"/>
  <c r="GJ38" i="9"/>
  <c r="AA33" i="12"/>
  <c r="AA33" i="5"/>
  <c r="GL38" i="9"/>
  <c r="AC33" i="12" s="1"/>
  <c r="AC33" i="5"/>
  <c r="EI38" i="9"/>
  <c r="G32" i="12"/>
  <c r="FK38" i="9"/>
  <c r="FG38" i="9"/>
  <c r="AE32" i="12" s="1"/>
  <c r="FC38" i="9"/>
  <c r="AA32" i="12" s="1"/>
  <c r="EY38" i="9"/>
  <c r="W32" i="12" s="1"/>
  <c r="EU38" i="9"/>
  <c r="S32" i="12" s="1"/>
  <c r="EQ38" i="9"/>
  <c r="O32" i="12" s="1"/>
  <c r="EM38" i="9"/>
  <c r="K32" i="12" s="1"/>
  <c r="EG38" i="9"/>
  <c r="E32" i="12" s="1"/>
  <c r="EL38" i="9"/>
  <c r="J32" i="12" s="1"/>
  <c r="J32" i="5"/>
  <c r="ET38" i="9"/>
  <c r="R32" i="12"/>
  <c r="R32" i="5"/>
  <c r="EZ38" i="9"/>
  <c r="X32" i="12" s="1"/>
  <c r="X32" i="5"/>
  <c r="FH38" i="9"/>
  <c r="AF32" i="12"/>
  <c r="AF32" i="5"/>
  <c r="EB38" i="9"/>
  <c r="AG31" i="12" s="1"/>
  <c r="DX38" i="9"/>
  <c r="AC31" i="12" s="1"/>
  <c r="DT38" i="9"/>
  <c r="Y31" i="12" s="1"/>
  <c r="DP38" i="9"/>
  <c r="U31" i="12" s="1"/>
  <c r="DL38" i="9"/>
  <c r="Q31" i="12" s="1"/>
  <c r="DH38" i="9"/>
  <c r="M31" i="12" s="1"/>
  <c r="DD38" i="9"/>
  <c r="I31" i="12" s="1"/>
  <c r="CZ38" i="9"/>
  <c r="E31" i="12" s="1"/>
  <c r="CY38" i="9"/>
  <c r="D31" i="12" s="1"/>
  <c r="D31" i="5"/>
  <c r="DG38" i="9"/>
  <c r="L31" i="12"/>
  <c r="L31" i="5"/>
  <c r="DK38" i="9"/>
  <c r="P31" i="12" s="1"/>
  <c r="P31" i="5"/>
  <c r="ED36" i="9"/>
  <c r="T31" i="5"/>
  <c r="DQ38" i="9"/>
  <c r="V31" i="12"/>
  <c r="V31" i="5"/>
  <c r="DU38" i="9"/>
  <c r="Z31" i="12" s="1"/>
  <c r="Z31" i="5"/>
  <c r="DY38" i="9"/>
  <c r="AD31" i="12"/>
  <c r="AD31" i="5"/>
  <c r="EC38" i="9"/>
  <c r="AH31" i="12" s="1"/>
  <c r="AH31" i="5"/>
  <c r="CS38" i="9"/>
  <c r="AE30" i="12"/>
  <c r="CO38" i="9"/>
  <c r="AA30" i="12"/>
  <c r="CK38" i="9"/>
  <c r="W30" i="12"/>
  <c r="CG38" i="9"/>
  <c r="S30" i="12"/>
  <c r="CC38" i="9"/>
  <c r="O30" i="12"/>
  <c r="BY38" i="9"/>
  <c r="K30" i="12"/>
  <c r="BU38" i="9"/>
  <c r="G30" i="12"/>
  <c r="BQ38" i="9"/>
  <c r="C30" i="12"/>
  <c r="BT38" i="9"/>
  <c r="F30" i="12"/>
  <c r="F30" i="5"/>
  <c r="AI30" i="5"/>
  <c r="BX38" i="9"/>
  <c r="J30" i="12"/>
  <c r="J30" i="5"/>
  <c r="CB38" i="9"/>
  <c r="N30" i="12" s="1"/>
  <c r="N30" i="5"/>
  <c r="CF38" i="9"/>
  <c r="R30" i="12"/>
  <c r="R30" i="5"/>
  <c r="CL38" i="9"/>
  <c r="X30" i="12" s="1"/>
  <c r="X30" i="5"/>
  <c r="CP38" i="9"/>
  <c r="AB30" i="12"/>
  <c r="AB30" i="5"/>
  <c r="CT38" i="9"/>
  <c r="AF30" i="12" s="1"/>
  <c r="AF30" i="5"/>
  <c r="BH38" i="9"/>
  <c r="AA29" i="12"/>
  <c r="BN38" i="9"/>
  <c r="AG29" i="12"/>
  <c r="BF38" i="9"/>
  <c r="Y29" i="12"/>
  <c r="AZ38" i="9"/>
  <c r="S29" i="12"/>
  <c r="AV38" i="9"/>
  <c r="O29" i="12"/>
  <c r="AR38" i="9"/>
  <c r="K29" i="12"/>
  <c r="AN38" i="9"/>
  <c r="G29" i="12"/>
  <c r="AJ38" i="9"/>
  <c r="C29" i="12"/>
  <c r="BE38" i="9"/>
  <c r="X29" i="12"/>
  <c r="X29" i="5"/>
  <c r="BI38" i="9"/>
  <c r="AB29" i="12" s="1"/>
  <c r="AB29" i="5"/>
  <c r="BM38" i="9"/>
  <c r="AF29" i="12"/>
  <c r="AF29" i="5"/>
  <c r="AG38" i="9"/>
  <c r="AG28" i="12" s="1"/>
  <c r="AC38" i="9"/>
  <c r="AC28" i="12" s="1"/>
  <c r="Y38" i="9"/>
  <c r="Y28" i="12" s="1"/>
  <c r="U38" i="9"/>
  <c r="U28" i="12" s="1"/>
  <c r="Q38" i="9"/>
  <c r="Q28" i="12" s="1"/>
  <c r="M38" i="9"/>
  <c r="M28" i="12" s="1"/>
  <c r="I38" i="9"/>
  <c r="I28" i="12" s="1"/>
  <c r="E38" i="9"/>
  <c r="E28" i="12" s="1"/>
  <c r="CX38" i="8"/>
  <c r="C27" i="12" s="1"/>
  <c r="ED36" i="8"/>
  <c r="CZ38" i="8"/>
  <c r="E27" i="12"/>
  <c r="DJ38" i="8"/>
  <c r="O27" i="12"/>
  <c r="DH38" i="8"/>
  <c r="M27" i="12"/>
  <c r="DS38" i="8"/>
  <c r="X27" i="12"/>
  <c r="CF38" i="8"/>
  <c r="R26" i="12"/>
  <c r="BR38" i="8"/>
  <c r="D26" i="12"/>
  <c r="CD38" i="8"/>
  <c r="P26" i="12"/>
  <c r="CN38" i="8"/>
  <c r="Z26" i="12"/>
  <c r="CW36" i="8"/>
  <c r="CU38" i="8"/>
  <c r="AG26" i="12" s="1"/>
  <c r="BY38" i="8"/>
  <c r="K26" i="12" s="1"/>
  <c r="CP38" i="8"/>
  <c r="AB26" i="12" s="1"/>
  <c r="AI25" i="12"/>
  <c r="BP38" i="8"/>
  <c r="AZ38" i="8"/>
  <c r="S25" i="12" s="1"/>
  <c r="AU38" i="8"/>
  <c r="N25" i="12" s="1"/>
  <c r="AQ38" i="8"/>
  <c r="J25" i="12" s="1"/>
  <c r="AS38" i="8"/>
  <c r="L25" i="12" s="1"/>
  <c r="BL38" i="8"/>
  <c r="AE25" i="12" s="1"/>
  <c r="AO38" i="8"/>
  <c r="H25" i="12" s="1"/>
  <c r="BP36" i="8"/>
  <c r="BC38" i="8"/>
  <c r="V25" i="12"/>
  <c r="BH38" i="8"/>
  <c r="AA25" i="12"/>
  <c r="N38" i="8"/>
  <c r="N24" i="12"/>
  <c r="H38" i="8"/>
  <c r="H24" i="12"/>
  <c r="AF38" i="8"/>
  <c r="AF24" i="12"/>
  <c r="T38" i="8"/>
  <c r="AC38" i="8"/>
  <c r="AC24" i="12" s="1"/>
  <c r="S38" i="8"/>
  <c r="S24" i="12" s="1"/>
  <c r="Q38" i="8"/>
  <c r="Q24" i="12" s="1"/>
  <c r="GQ38" i="7"/>
  <c r="AH23" i="12" s="1"/>
  <c r="FR38" i="7"/>
  <c r="I23" i="12" s="1"/>
  <c r="GR38" i="7"/>
  <c r="GN38" i="7"/>
  <c r="AE23" i="12"/>
  <c r="GK38" i="7"/>
  <c r="AB23" i="12"/>
  <c r="FT38" i="7"/>
  <c r="K23" i="12"/>
  <c r="GI38" i="7"/>
  <c r="Z23" i="12"/>
  <c r="FJ38" i="7"/>
  <c r="AH22" i="12"/>
  <c r="EJ38" i="7"/>
  <c r="H22" i="12"/>
  <c r="FK36" i="7"/>
  <c r="EY38" i="7"/>
  <c r="W22" i="12" s="1"/>
  <c r="FE38" i="7"/>
  <c r="AC22" i="12" s="1"/>
  <c r="FA38" i="7"/>
  <c r="Y22" i="12" s="1"/>
  <c r="DO38" i="7"/>
  <c r="T21" i="12" s="1"/>
  <c r="AI21" i="12" s="1"/>
  <c r="DW38" i="7"/>
  <c r="AB21" i="12"/>
  <c r="DG38" i="7"/>
  <c r="L21" i="12"/>
  <c r="EA38" i="7"/>
  <c r="AF21" i="12"/>
  <c r="DE38" i="7"/>
  <c r="J21" i="12"/>
  <c r="DC38" i="7"/>
  <c r="H21" i="12"/>
  <c r="DX38" i="7"/>
  <c r="AC21" i="12"/>
  <c r="AI20" i="5"/>
  <c r="CA38" i="7"/>
  <c r="M20" i="12" s="1"/>
  <c r="BT38" i="7"/>
  <c r="F20" i="12" s="1"/>
  <c r="BD38" i="7"/>
  <c r="W19" i="12" s="1"/>
  <c r="AY38" i="7"/>
  <c r="R19" i="12" s="1"/>
  <c r="AW38" i="7"/>
  <c r="P19" i="12" s="1"/>
  <c r="AJ38" i="7"/>
  <c r="C19" i="12" s="1"/>
  <c r="AL38" i="7"/>
  <c r="E19" i="12" s="1"/>
  <c r="AR38" i="7"/>
  <c r="K19" i="12" s="1"/>
  <c r="AZ38" i="7"/>
  <c r="S19" i="12" s="1"/>
  <c r="AI19" i="5"/>
  <c r="AI18" i="5"/>
  <c r="C38" i="7"/>
  <c r="C18" i="12" s="1"/>
  <c r="R18" i="5"/>
  <c r="Q38" i="7"/>
  <c r="Q18" i="12"/>
  <c r="AB38" i="7"/>
  <c r="AB18" i="12"/>
  <c r="N38" i="7"/>
  <c r="N18" i="12"/>
  <c r="Z38" i="7"/>
  <c r="Z18" i="12"/>
  <c r="HY38" i="4"/>
  <c r="J17" i="5"/>
  <c r="HA38" i="4"/>
  <c r="K17" i="12"/>
  <c r="GM38" i="4"/>
  <c r="AD16" i="12"/>
  <c r="GL38" i="4"/>
  <c r="AC16" i="12"/>
  <c r="J16" i="5"/>
  <c r="AF16" i="5"/>
  <c r="GQ38" i="4"/>
  <c r="AH16" i="12"/>
  <c r="GP38" i="4"/>
  <c r="AG16" i="12"/>
  <c r="I16" i="5"/>
  <c r="GK38" i="4"/>
  <c r="AB16" i="12" s="1"/>
  <c r="T14" i="12"/>
  <c r="AI14" i="12" s="1"/>
  <c r="ED38" i="4"/>
  <c r="EB38" i="4"/>
  <c r="AG14" i="12"/>
  <c r="AH14" i="5"/>
  <c r="T14" i="5"/>
  <c r="AI14" i="5" s="1"/>
  <c r="X14" i="5"/>
  <c r="DR38" i="4"/>
  <c r="W14" i="12"/>
  <c r="S14" i="5"/>
  <c r="M14" i="5"/>
  <c r="DF38" i="4"/>
  <c r="K14" i="12"/>
  <c r="EA38" i="4"/>
  <c r="AF14" i="12"/>
  <c r="DG38" i="4"/>
  <c r="L14" i="12"/>
  <c r="DT38" i="4"/>
  <c r="Y14" i="12"/>
  <c r="CH38" i="4"/>
  <c r="T13" i="12"/>
  <c r="AI13" i="12" s="1"/>
  <c r="CU38" i="4"/>
  <c r="AG13" i="12" s="1"/>
  <c r="AA13" i="5"/>
  <c r="BV38" i="4"/>
  <c r="H13" i="12"/>
  <c r="BW38" i="4"/>
  <c r="I13" i="12"/>
  <c r="CW36" i="4"/>
  <c r="S13" i="5"/>
  <c r="CJ38" i="4"/>
  <c r="V13" i="12"/>
  <c r="AG12" i="5"/>
  <c r="N12" i="5"/>
  <c r="AK38" i="4"/>
  <c r="D12" i="12"/>
  <c r="X12" i="5"/>
  <c r="Q12" i="5"/>
  <c r="J12" i="5"/>
  <c r="AY38" i="4"/>
  <c r="R12" i="12" s="1"/>
  <c r="Y12" i="5"/>
  <c r="S12" i="5"/>
  <c r="K12" i="5"/>
  <c r="AS38" i="4"/>
  <c r="L12" i="12"/>
  <c r="C12" i="5"/>
  <c r="BO38" i="4"/>
  <c r="AH12" i="12" s="1"/>
  <c r="AI11" i="5"/>
  <c r="AI36" i="4"/>
  <c r="AE38" i="4"/>
  <c r="AE11" i="12" s="1"/>
  <c r="I11" i="5"/>
  <c r="G11" i="5"/>
  <c r="AA38" i="4"/>
  <c r="AA11" i="12" s="1"/>
  <c r="H11" i="5"/>
  <c r="T38" i="4"/>
  <c r="T11" i="12"/>
  <c r="AI23" i="5"/>
  <c r="AH38" i="7"/>
  <c r="AH18" i="12"/>
  <c r="BA38" i="7"/>
  <c r="T19" i="12"/>
  <c r="AI19" i="12" s="1"/>
  <c r="CF38" i="7"/>
  <c r="R20" i="12" s="1"/>
  <c r="BL38" i="7"/>
  <c r="AE19" i="12" s="1"/>
  <c r="BV38" i="7"/>
  <c r="H20" i="12" s="1"/>
  <c r="M18" i="5"/>
  <c r="AT38" i="7"/>
  <c r="M19" i="12"/>
  <c r="CW36" i="7"/>
  <c r="CH38" i="7"/>
  <c r="T20" i="12" s="1"/>
  <c r="D21" i="5"/>
  <c r="G23" i="5"/>
  <c r="AA23" i="5"/>
  <c r="EX38" i="7"/>
  <c r="V22" i="12" s="1"/>
  <c r="FU38" i="7"/>
  <c r="L23" i="12" s="1"/>
  <c r="GR36" i="7"/>
  <c r="AC38" i="7"/>
  <c r="AC18" i="12"/>
  <c r="GL38" i="7"/>
  <c r="AC23" i="12"/>
  <c r="DA38" i="7"/>
  <c r="F21" i="12"/>
  <c r="AN38" i="7"/>
  <c r="G19" i="12"/>
  <c r="DD38" i="7"/>
  <c r="I21" i="12"/>
  <c r="DI38" i="7"/>
  <c r="N21" i="12"/>
  <c r="EB38" i="7"/>
  <c r="AG21" i="12"/>
  <c r="FQ38" i="7"/>
  <c r="H23" i="12"/>
  <c r="CD38" i="7"/>
  <c r="P20" i="12"/>
  <c r="DZ38" i="7"/>
  <c r="AE21" i="12"/>
  <c r="AA22" i="5"/>
  <c r="FC38" i="7"/>
  <c r="AA22" i="12" s="1"/>
  <c r="EH38" i="7"/>
  <c r="F22" i="12" s="1"/>
  <c r="AI38" i="9"/>
  <c r="FP38" i="9"/>
  <c r="G33" i="12"/>
  <c r="FT38" i="9"/>
  <c r="K33" i="12"/>
  <c r="FX38" i="9"/>
  <c r="O33" i="12"/>
  <c r="GF38" i="9"/>
  <c r="W33" i="12"/>
  <c r="GO38" i="9"/>
  <c r="AF33" i="12"/>
  <c r="GT38" i="9"/>
  <c r="D34" i="12"/>
  <c r="GV38" i="9"/>
  <c r="F34" i="12"/>
  <c r="AI34" i="12" s="1"/>
  <c r="HB38" i="9"/>
  <c r="L34" i="12"/>
  <c r="HU38" i="9"/>
  <c r="AE34" i="12"/>
  <c r="EF38" i="9"/>
  <c r="D32" i="12"/>
  <c r="EJ38" i="9"/>
  <c r="H32" i="12"/>
  <c r="EN38" i="9"/>
  <c r="L32" i="12"/>
  <c r="ER38" i="9"/>
  <c r="P32" i="12"/>
  <c r="FK36" i="9"/>
  <c r="EX38" i="9"/>
  <c r="V32" i="12" s="1"/>
  <c r="FB38" i="9"/>
  <c r="Z32" i="12" s="1"/>
  <c r="FF38" i="9"/>
  <c r="AD32" i="12" s="1"/>
  <c r="FJ38" i="9"/>
  <c r="AH32" i="12" s="1"/>
  <c r="DA38" i="9"/>
  <c r="F31" i="12" s="1"/>
  <c r="AI31" i="12" s="1"/>
  <c r="AI32" i="5"/>
  <c r="BP36" i="9"/>
  <c r="CH38" i="9"/>
  <c r="T30" i="12"/>
  <c r="AI30" i="12" s="1"/>
  <c r="AI31" i="5"/>
  <c r="AI33" i="5"/>
  <c r="FL38" i="9"/>
  <c r="C33" i="12" s="1"/>
  <c r="ED38" i="9"/>
  <c r="T24" i="12"/>
  <c r="AI24" i="12"/>
  <c r="AI38" i="8"/>
  <c r="CW38" i="7"/>
  <c r="FK38" i="7"/>
  <c r="HY38" i="9"/>
  <c r="GR38" i="9"/>
  <c r="CW38" i="9"/>
  <c r="BP38" i="9"/>
  <c r="ED38" i="8"/>
  <c r="AI26" i="12"/>
  <c r="ED38" i="7"/>
  <c r="BP38" i="7"/>
  <c r="AI38" i="7"/>
  <c r="AI17" i="12"/>
  <c r="CW38" i="4"/>
  <c r="AI12" i="12"/>
  <c r="BP38" i="4"/>
  <c r="AI11" i="12"/>
  <c r="AI38" i="4"/>
  <c r="AI20" i="12" l="1"/>
  <c r="AI13" i="5"/>
  <c r="AI22" i="12"/>
  <c r="AI27" i="12"/>
  <c r="AI28" i="12"/>
  <c r="O38" i="4"/>
  <c r="O11" i="12" s="1"/>
  <c r="O11" i="5"/>
  <c r="U12" i="5"/>
  <c r="BB38" i="4"/>
  <c r="U12" i="12" s="1"/>
  <c r="M13" i="5"/>
  <c r="CA38" i="4"/>
  <c r="M13" i="12" s="1"/>
  <c r="R13" i="5"/>
  <c r="CF38" i="4"/>
  <c r="R13" i="12" s="1"/>
  <c r="AI15" i="12"/>
  <c r="J11" i="5"/>
  <c r="J38" i="4"/>
  <c r="J11" i="12" s="1"/>
  <c r="AT38" i="4"/>
  <c r="M12" i="12" s="1"/>
  <c r="M12" i="5"/>
  <c r="BZ38" i="4"/>
  <c r="L13" i="12" s="1"/>
  <c r="L13" i="5"/>
  <c r="T16" i="12"/>
  <c r="T35" i="5"/>
  <c r="AI35" i="5" s="1"/>
  <c r="T38" i="11"/>
  <c r="X38" i="11"/>
  <c r="X35" i="12" s="1"/>
  <c r="X35" i="5"/>
  <c r="AB38" i="11"/>
  <c r="AB35" i="12" s="1"/>
  <c r="AB35" i="5"/>
  <c r="AF38" i="11"/>
  <c r="AF35" i="12" s="1"/>
  <c r="AF35" i="5"/>
  <c r="CT38" i="4"/>
  <c r="AF13" i="12" s="1"/>
  <c r="AC14" i="5"/>
  <c r="M15" i="5"/>
  <c r="W15" i="5"/>
  <c r="HD38" i="4"/>
  <c r="N17" i="12" s="1"/>
  <c r="H17" i="5"/>
  <c r="HL38" i="4"/>
  <c r="V17" i="12" s="1"/>
  <c r="HE38" i="4"/>
  <c r="O17" i="12" s="1"/>
  <c r="EP38" i="4"/>
  <c r="N15" i="12" s="1"/>
  <c r="E17" i="5"/>
  <c r="CL38" i="7"/>
  <c r="X20" i="12" s="1"/>
  <c r="CX38" i="7"/>
  <c r="C21" i="12" s="1"/>
  <c r="Y15" i="5"/>
  <c r="GD38" i="4"/>
  <c r="U16" i="12" s="1"/>
  <c r="FO38" i="4"/>
  <c r="F16" i="12" s="1"/>
  <c r="FM38" i="7"/>
  <c r="D23" i="12" s="1"/>
  <c r="AI25" i="5"/>
  <c r="AH38" i="11"/>
  <c r="AH35" i="12" s="1"/>
  <c r="V35" i="5"/>
  <c r="C38" i="11"/>
  <c r="C35" i="12" s="1"/>
  <c r="C35" i="5"/>
  <c r="G38" i="11"/>
  <c r="G35" i="12" s="1"/>
  <c r="G35" i="5"/>
  <c r="K38" i="11"/>
  <c r="K35" i="12" s="1"/>
  <c r="K35" i="5"/>
  <c r="O38" i="11"/>
  <c r="O35" i="12" s="1"/>
  <c r="O35" i="5"/>
  <c r="S38" i="11"/>
  <c r="S35" i="12" s="1"/>
  <c r="S35" i="5"/>
  <c r="T35" i="12" l="1"/>
  <c r="AI35" i="12" s="1"/>
  <c r="AI38" i="11"/>
  <c r="AI16" i="12"/>
  <c r="GR38" i="4"/>
</calcChain>
</file>

<file path=xl/sharedStrings.xml><?xml version="1.0" encoding="utf-8"?>
<sst xmlns="http://schemas.openxmlformats.org/spreadsheetml/2006/main" count="3392" uniqueCount="185">
  <si>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</si>
  <si>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</si>
  <si>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</si>
  <si>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</si>
  <si>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</si>
  <si>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</si>
  <si>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</si>
  <si>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</si>
  <si>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</si>
  <si>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</si>
  <si>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</si>
  <si>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</si>
  <si>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(17)</t>
  </si>
  <si>
    <t>(20)</t>
  </si>
  <si>
    <t>(23)</t>
  </si>
  <si>
    <t>(24)</t>
  </si>
  <si>
    <t>(27)</t>
  </si>
  <si>
    <t>(30)</t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</si>
  <si>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</si>
  <si>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</si>
  <si>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</si>
  <si>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</si>
  <si>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</si>
  <si>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</si>
  <si>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</si>
  <si>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</si>
  <si>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</si>
  <si>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</si>
  <si>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</si>
  <si>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</si>
  <si>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</si>
  <si>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</si>
  <si>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７００万円以下の金額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</si>
  <si>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</si>
  <si>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総所得金額
に係るもの</t>
    <rPh sb="0" eb="3">
      <t>ソウショトク</t>
    </rPh>
    <rPh sb="3" eb="5">
      <t>キンガク</t>
    </rPh>
    <rPh sb="7" eb="8">
      <t>カカワ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</si>
  <si>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カカワ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</si>
  <si>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rPh sb="8" eb="9">
      <t>カカワ</t>
    </rPh>
    <phoneticPr fontId="4"/>
  </si>
  <si>
    <t>小計</t>
    <rPh sb="0" eb="2">
      <t>ショウケイ</t>
    </rPh>
    <phoneticPr fontId="4"/>
  </si>
  <si>
    <t>土地等に係る 
事業所得等の 
金額に係るもの</t>
    <rPh sb="0" eb="3">
      <t>トチトウ</t>
    </rPh>
    <rPh sb="4" eb="5">
      <t>カカワ</t>
    </rPh>
    <rPh sb="8" eb="9">
      <t>コト</t>
    </rPh>
    <rPh sb="9" eb="10">
      <t>ギョウ</t>
    </rPh>
    <rPh sb="10" eb="13">
      <t>ショトクナド</t>
    </rPh>
    <rPh sb="16" eb="17">
      <t>キン</t>
    </rPh>
    <rPh sb="17" eb="18">
      <t>ガク</t>
    </rPh>
    <rPh sb="19" eb="20">
      <t>カカワ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</si>
  <si>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カカワ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</si>
  <si>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カカワ</t>
    </rPh>
    <phoneticPr fontId="4"/>
  </si>
  <si>
    <t xml:space="preserve">
計</t>
    <rPh sb="1" eb="2">
      <t>ケイ</t>
    </rPh>
    <phoneticPr fontId="4"/>
  </si>
  <si>
    <t>総所得金額,山林所得金額
及び退職所得金額分
（超過税率課税分を含む）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4">
      <t>オヨ</t>
    </rPh>
    <rPh sb="15" eb="17">
      <t>タイショク</t>
    </rPh>
    <rPh sb="17" eb="19">
      <t>ショトク</t>
    </rPh>
    <rPh sb="19" eb="21">
      <t>キンガク</t>
    </rPh>
    <rPh sb="21" eb="22">
      <t>ブン</t>
    </rPh>
    <phoneticPr fontId="4"/>
  </si>
  <si>
    <t>土地等に係る事業所得等分</t>
    <rPh sb="0" eb="2">
      <t>トチ</t>
    </rPh>
    <rPh sb="2" eb="3">
      <t>トウ</t>
    </rPh>
    <rPh sb="4" eb="5">
      <t>カカワ</t>
    </rPh>
    <rPh sb="6" eb="8">
      <t>ジギョウ</t>
    </rPh>
    <rPh sb="8" eb="10">
      <t>ショトク</t>
    </rPh>
    <rPh sb="10" eb="11">
      <t>トウ</t>
    </rPh>
    <rPh sb="11" eb="12">
      <t>ブン</t>
    </rPh>
    <phoneticPr fontId="4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</si>
  <si>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4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</si>
  <si>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4"/>
  </si>
  <si>
    <t xml:space="preserve">
平均税率
(B)／(A)</t>
    <phoneticPr fontId="4"/>
  </si>
  <si>
    <t>一般の譲渡
に係るもの</t>
    <rPh sb="0" eb="2">
      <t>イッパン</t>
    </rPh>
    <rPh sb="3" eb="5">
      <t>ジョウト</t>
    </rPh>
    <rPh sb="7" eb="8">
      <t>カカワ</t>
    </rPh>
    <phoneticPr fontId="4"/>
  </si>
  <si>
    <t>優良住宅地
としての譲渡
に係るもの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phoneticPr fontId="4"/>
  </si>
  <si>
    <t>居住用財産
の譲渡に
係るもの</t>
    <rPh sb="0" eb="3">
      <t>キョジュウヨウ</t>
    </rPh>
    <rPh sb="3" eb="5">
      <t>ザイサン</t>
    </rPh>
    <rPh sb="7" eb="9">
      <t>ジョウト</t>
    </rPh>
    <rPh sb="11" eb="12">
      <t>カカワ</t>
    </rPh>
    <phoneticPr fontId="4"/>
  </si>
  <si>
    <t>国,地方公共
団体等に対
する譲渡に
係るもの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phoneticPr fontId="4"/>
  </si>
  <si>
    <t>一般の譲渡
に係る分</t>
    <rPh sb="0" eb="2">
      <t>イッパン</t>
    </rPh>
    <rPh sb="3" eb="5">
      <t>ジョウト</t>
    </rPh>
    <rPh sb="7" eb="8">
      <t>カカワ</t>
    </rPh>
    <rPh sb="9" eb="10">
      <t>ブン</t>
    </rPh>
    <phoneticPr fontId="4"/>
  </si>
  <si>
    <t>優良住宅地
としての譲
渡に係る分</t>
    <rPh sb="0" eb="2">
      <t>ユウリョウ</t>
    </rPh>
    <rPh sb="2" eb="4">
      <t>ジュウタク</t>
    </rPh>
    <rPh sb="4" eb="5">
      <t>チ</t>
    </rPh>
    <rPh sb="10" eb="11">
      <t>ユズル</t>
    </rPh>
    <rPh sb="12" eb="13">
      <t>ワタリ</t>
    </rPh>
    <rPh sb="14" eb="15">
      <t>カカワ</t>
    </rPh>
    <rPh sb="16" eb="17">
      <t>ブン</t>
    </rPh>
    <phoneticPr fontId="4"/>
  </si>
  <si>
    <t>居住用財産の
譲渡に係る分</t>
    <rPh sb="0" eb="3">
      <t>キョジュウヨウ</t>
    </rPh>
    <rPh sb="3" eb="5">
      <t>ザイサン</t>
    </rPh>
    <rPh sb="7" eb="9">
      <t>ジョウト</t>
    </rPh>
    <rPh sb="10" eb="11">
      <t>カカワ</t>
    </rPh>
    <rPh sb="12" eb="13">
      <t>ブン</t>
    </rPh>
    <phoneticPr fontId="4"/>
  </si>
  <si>
    <t>国,地方公共
団体等に
対する譲渡
に係る分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カカワ</t>
    </rPh>
    <rPh sb="21" eb="22">
      <t>ブン</t>
    </rPh>
    <phoneticPr fontId="4"/>
  </si>
  <si>
    <t>(B)について標準税率
で算出したもの
(超過税率課税分等を除いた額)</t>
    <phoneticPr fontId="4"/>
  </si>
  <si>
    <t>（千円）</t>
    <phoneticPr fontId="4"/>
  </si>
  <si>
    <t xml:space="preserve">      （千円） (A)</t>
    <phoneticPr fontId="4"/>
  </si>
  <si>
    <t>　 　     　（千円）   (B)</t>
    <phoneticPr fontId="4"/>
  </si>
  <si>
    <t>　      　　（千円）   (B)'</t>
    <phoneticPr fontId="4"/>
  </si>
  <si>
    <t>（千円）</t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</si>
  <si>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</si>
  <si>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</si>
  <si>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</si>
  <si>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</si>
  <si>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</si>
  <si>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</si>
  <si>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</si>
  <si>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</si>
  <si>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</si>
  <si>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</si>
  <si>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</si>
  <si>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</si>
  <si>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</si>
  <si>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</si>
  <si>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</si>
  <si>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</si>
  <si>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</si>
  <si>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</si>
  <si>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</si>
  <si>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</si>
  <si>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</si>
  <si>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</si>
  <si>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</si>
  <si>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</si>
  <si>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</si>
  <si>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</si>
  <si>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</si>
  <si>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</si>
  <si>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 xml:space="preserve">
平均税率
(B)／(A)</t>
    <phoneticPr fontId="4"/>
  </si>
  <si>
    <t>(B)について標準税率
で算出したもの
(超過税率課税分等を除いた額)</t>
    <phoneticPr fontId="4"/>
  </si>
  <si>
    <t>（千円）</t>
    <phoneticPr fontId="4"/>
  </si>
  <si>
    <t xml:space="preserve">      （千円） (A)</t>
    <phoneticPr fontId="4"/>
  </si>
  <si>
    <t>　 　     　（千円）   (B)</t>
    <phoneticPr fontId="4"/>
  </si>
  <si>
    <t>　      　　（千円）   (B)'</t>
    <phoneticPr fontId="4"/>
  </si>
  <si>
    <t>（％）</t>
    <phoneticPr fontId="4"/>
  </si>
  <si>
    <t>【区　計】</t>
  </si>
  <si>
    <t>市町村民税</t>
  </si>
  <si>
    <t>道府県民税</t>
  </si>
  <si>
    <t>分離長期譲渡所得金額に係るもの</t>
  </si>
  <si>
    <t>１，０００万円を超える金額</t>
    <phoneticPr fontId="3"/>
  </si>
  <si>
    <t>１，０００万円を超える金額</t>
    <phoneticPr fontId="3"/>
  </si>
  <si>
    <t>７００万円を超え１，０００万円以下</t>
    <phoneticPr fontId="3"/>
  </si>
  <si>
    <t>７００万円以下の金額</t>
    <phoneticPr fontId="3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</si>
  <si>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</si>
  <si>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</si>
  <si>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</si>
  <si>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</si>
  <si>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</si>
  <si>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　　　　　　　　　　　区　分
　xx 課税標準額の段階別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rPh sb="31" eb="32">
      <t>ベツ</t>
    </rPh>
    <phoneticPr fontId="4"/>
  </si>
  <si>
    <t>(13)</t>
  </si>
  <si>
    <t>(14)</t>
  </si>
  <si>
    <t>(15)</t>
  </si>
  <si>
    <t>(16)</t>
  </si>
  <si>
    <t>(18)</t>
  </si>
  <si>
    <t>(19)</t>
  </si>
  <si>
    <t>(21)</t>
  </si>
  <si>
    <t>(22)</t>
  </si>
  <si>
    <t>(25)</t>
  </si>
  <si>
    <t>(26)</t>
  </si>
  <si>
    <t>(28)</t>
  </si>
  <si>
    <t>(29)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</si>
  <si>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</si>
  <si>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</si>
  <si>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</si>
  <si>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</si>
  <si>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</si>
  <si>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</si>
  <si>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</si>
  <si>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</si>
  <si>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</si>
  <si>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</si>
  <si>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</si>
  <si>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xx5</t>
    <phoneticPr fontId="3"/>
  </si>
  <si>
    <t>(31)</t>
    <phoneticPr fontId="3"/>
  </si>
  <si>
    <t>(32)</t>
    <phoneticPr fontId="3"/>
  </si>
  <si>
    <t>（千円）</t>
    <phoneticPr fontId="3"/>
  </si>
  <si>
    <t>一般株式等に係
る譲渡所得等の
金額に係るもの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3"/>
  </si>
  <si>
    <t>上場株式等に係
る譲渡所得等の
金額に係るもの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3"/>
  </si>
  <si>
    <t>上場株式等に係
る配当所得等の
金額に係るもの</t>
    <rPh sb="0" eb="2">
      <t>ジョウジョウ</t>
    </rPh>
    <rPh sb="2" eb="5">
      <t>カブシキナド</t>
    </rPh>
    <rPh sb="9" eb="11">
      <t>ハイトウ</t>
    </rPh>
    <rPh sb="16" eb="18">
      <t>キンガク</t>
    </rPh>
    <rPh sb="19" eb="20">
      <t>カカ</t>
    </rPh>
    <phoneticPr fontId="3"/>
  </si>
  <si>
    <t>先物取引に係る
雑所得等の
金額に係るもの</t>
    <rPh sb="0" eb="2">
      <t>サキモノ</t>
    </rPh>
    <rPh sb="2" eb="4">
      <t>トリヒキ</t>
    </rPh>
    <rPh sb="8" eb="9">
      <t>ザツ</t>
    </rPh>
    <rPh sb="9" eb="11">
      <t>ショトク</t>
    </rPh>
    <rPh sb="14" eb="16">
      <t>キンガク</t>
    </rPh>
    <rPh sb="17" eb="18">
      <t>カカ</t>
    </rPh>
    <phoneticPr fontId="3"/>
  </si>
  <si>
    <t>上場株式等の
配当所得
等分</t>
    <rPh sb="0" eb="2">
      <t>ジョウジョウ</t>
    </rPh>
    <rPh sb="7" eb="9">
      <t>ハイトウ</t>
    </rPh>
    <rPh sb="9" eb="11">
      <t>ショトク</t>
    </rPh>
    <phoneticPr fontId="3"/>
  </si>
  <si>
    <t>先物取引に
係る雑所得等分</t>
    <rPh sb="0" eb="2">
      <t>サキモノ</t>
    </rPh>
    <rPh sb="2" eb="4">
      <t>トリヒキ</t>
    </rPh>
    <rPh sb="6" eb="7">
      <t>カカ</t>
    </rPh>
    <rPh sb="8" eb="11">
      <t>ザツショトク</t>
    </rPh>
    <rPh sb="11" eb="12">
      <t>トウ</t>
    </rPh>
    <rPh sb="12" eb="13">
      <t>ブン</t>
    </rPh>
    <phoneticPr fontId="3"/>
  </si>
  <si>
    <t>(31)</t>
    <phoneticPr fontId="3"/>
  </si>
  <si>
    <t>一般株式等に
係る譲渡所得
等分</t>
    <rPh sb="0" eb="2">
      <t>イッパン</t>
    </rPh>
    <rPh sb="2" eb="4">
      <t>カブシキ</t>
    </rPh>
    <phoneticPr fontId="3"/>
  </si>
  <si>
    <t>上場株式等に
係る譲渡所得
等分</t>
    <rPh sb="0" eb="2">
      <t>ジョウジョウ</t>
    </rPh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</si>
  <si>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</si>
  <si>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</si>
  <si>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rPh sb="5" eb="7">
      <t>マンエン</t>
    </rPh>
    <rPh sb="8" eb="9">
      <t>コ</t>
    </rPh>
    <rPh sb="11" eb="13">
      <t>オクエン</t>
    </rPh>
    <rPh sb="13" eb="15">
      <t>イカ</t>
    </rPh>
    <phoneticPr fontId="3"/>
  </si>
  <si>
    <t>５，０００万円を超え１億円以下</t>
    <phoneticPr fontId="3"/>
  </si>
  <si>
    <t>１億円を超える金額</t>
    <phoneticPr fontId="3"/>
  </si>
  <si>
    <t>合計</t>
    <phoneticPr fontId="3"/>
  </si>
  <si>
    <t>２００万円以下の金額</t>
    <phoneticPr fontId="3"/>
  </si>
  <si>
    <t>２００万円を超え７００万円以下</t>
    <phoneticPr fontId="3"/>
  </si>
  <si>
    <t>１，０００万円を超え２，０００万円以下</t>
    <phoneticPr fontId="10"/>
  </si>
  <si>
    <t>２，０００万円を超え５，０００万円以下</t>
    <phoneticPr fontId="10"/>
  </si>
  <si>
    <t>５，０００万円を超え１億円以下</t>
    <phoneticPr fontId="10"/>
  </si>
  <si>
    <t>１億円を超える金額</t>
    <phoneticPr fontId="10"/>
  </si>
  <si>
    <t>市区町村民税_x000D_
700万円〃1,000万円〃</t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</si>
  <si>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</si>
  <si>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</si>
  <si>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</si>
  <si>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</si>
  <si>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</si>
  <si>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</si>
  <si>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1,000万円〃2,000万円〃</t>
  </si>
  <si>
    <t>道府県民税_x000D_
2,000万円〃5,000万円〃</t>
  </si>
  <si>
    <t>道府県民税_x000D_
5,000万円〃1億円〃</t>
  </si>
  <si>
    <t>道府県民税
合計</t>
    <rPh sb="6" eb="8">
      <t>ゴウケイ</t>
    </rPh>
    <phoneticPr fontId="1"/>
  </si>
  <si>
    <t>１，０００万円を超える金額</t>
    <phoneticPr fontId="11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</si>
  <si>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</si>
  <si>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</si>
  <si>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</si>
  <si>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</si>
  <si>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</si>
  <si>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</si>
  <si>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</si>
  <si>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</si>
  <si>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1,000万円〃2,000万円〃</t>
    <phoneticPr fontId="1"/>
  </si>
  <si>
    <t>市区町村民税_x000D_
2,000万円〃5,000万円〃</t>
    <phoneticPr fontId="1"/>
  </si>
  <si>
    <t>市区町村民税_x000D_
合計</t>
    <phoneticPr fontId="1"/>
  </si>
  <si>
    <t>道府県民税_x000D_
700万円を超え1,000万円以下</t>
    <phoneticPr fontId="3"/>
  </si>
  <si>
    <t>道府県民税_x000D_
1億円を超える金額</t>
    <phoneticPr fontId="3"/>
  </si>
  <si>
    <t>道府県民税
1,000万円を超える金額</t>
    <rPh sb="0" eb="5">
      <t>ドウフケンミンゼイ</t>
    </rPh>
    <rPh sb="11" eb="12">
      <t>マン</t>
    </rPh>
    <rPh sb="12" eb="13">
      <t>エン</t>
    </rPh>
    <rPh sb="14" eb="15">
      <t>コ</t>
    </rPh>
    <rPh sb="17" eb="19">
      <t>キンガク</t>
    </rPh>
    <phoneticPr fontId="1"/>
  </si>
  <si>
    <t>【都　計】</t>
    <rPh sb="1" eb="2">
      <t>ト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</si>
</sst>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2" fillId="0" borderId="0"/>
    <xf numFmtId="0" fontId="2" fillId="0" borderId="0"/>
  </cellStyleXfs>
  <cellXfs count="17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vertical="center"/>
    </xf>
    <xf numFmtId="49" fontId="7" fillId="0" borderId="2" xfId="2" applyNumberFormat="1" applyFont="1" applyBorder="1" applyAlignment="1" applyProtection="1">
      <alignment horizontal="center" vertical="center" justifyLastLine="1"/>
    </xf>
    <xf numFmtId="49" fontId="7" fillId="0" borderId="3" xfId="2" applyNumberFormat="1" applyFont="1" applyBorder="1" applyAlignment="1" applyProtection="1">
      <alignment horizontal="center" vertical="center" justifyLastLine="1"/>
    </xf>
    <xf numFmtId="49" fontId="7" fillId="0" borderId="3" xfId="2" applyNumberFormat="1" applyFont="1" applyBorder="1" applyAlignment="1" applyProtection="1">
      <alignment vertical="center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justifyLastLine="1"/>
    </xf>
    <xf numFmtId="49" fontId="7" fillId="0" borderId="4" xfId="2" applyNumberFormat="1" applyFont="1" applyBorder="1" applyAlignment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vertical="top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0" fontId="5" fillId="0" borderId="5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179" fontId="7" fillId="0" borderId="5" xfId="2" applyNumberFormat="1" applyFont="1" applyFill="1" applyBorder="1" applyAlignment="1" applyProtection="1"/>
    <xf numFmtId="0" fontId="7" fillId="0" borderId="6" xfId="2" applyNumberFormat="1" applyFont="1" applyFill="1" applyBorder="1" applyAlignment="1" applyProtection="1">
      <alignment wrapText="1"/>
    </xf>
    <xf numFmtId="179" fontId="7" fillId="2" borderId="7" xfId="2" applyNumberFormat="1" applyFont="1" applyFill="1" applyBorder="1" applyAlignment="1" applyProtection="1"/>
    <xf numFmtId="0" fontId="7" fillId="2" borderId="8" xfId="2" applyNumberFormat="1" applyFont="1" applyFill="1" applyBorder="1" applyAlignment="1" applyProtection="1">
      <alignment wrapText="1"/>
    </xf>
    <xf numFmtId="179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49" fontId="5" fillId="0" borderId="11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horizontal="right" vertical="center" shrinkToFi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6" xfId="2" applyNumberFormat="1" applyFont="1" applyFill="1" applyBorder="1" applyAlignment="1" applyProtection="1">
      <alignment horizontal="right" vertical="center" shrinkToFit="1"/>
    </xf>
    <xf numFmtId="178" fontId="8" fillId="0" borderId="14" xfId="2" applyNumberFormat="1" applyFont="1" applyFill="1" applyBorder="1" applyAlignment="1" applyProtection="1">
      <alignment horizontal="right" vertical="center" shrinkToFit="1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8" xfId="2" applyNumberFormat="1" applyFont="1" applyFill="1" applyBorder="1" applyAlignment="1" applyProtection="1">
      <alignment horizontal="right" vertical="center" shrinkToFit="1"/>
    </xf>
    <xf numFmtId="178" fontId="8" fillId="1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8" xfId="2" applyNumberFormat="1" applyFont="1" applyFill="1" applyBorder="1" applyAlignment="1" applyProtection="1">
      <alignment horizontal="right" vertical="center" shrinkToFit="1"/>
    </xf>
    <xf numFmtId="178" fontId="8" fillId="0" borderId="18" xfId="2" applyNumberFormat="1" applyFont="1" applyFill="1" applyBorder="1" applyAlignment="1" applyProtection="1">
      <alignment horizontal="right" vertical="center" shrinkToFit="1"/>
    </xf>
    <xf numFmtId="178" fontId="8" fillId="3" borderId="18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0" xfId="2" applyNumberFormat="1" applyFont="1" applyFill="1" applyBorder="1" applyAlignment="1" applyProtection="1">
      <alignment horizontal="right" vertical="center" shrinkToFit="1"/>
    </xf>
    <xf numFmtId="178" fontId="8" fillId="1" borderId="22" xfId="2" applyNumberFormat="1" applyFont="1" applyFill="1" applyBorder="1" applyAlignment="1" applyProtection="1">
      <alignment horizontal="right" vertical="center" shrinkToFit="1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6" xfId="2" applyNumberFormat="1" applyFont="1" applyFill="1" applyBorder="1" applyAlignment="1" applyProtection="1">
      <alignment horizontal="right" vertical="center" shrinkToFit="1"/>
    </xf>
    <xf numFmtId="178" fontId="9" fillId="0" borderId="24" xfId="2" applyNumberFormat="1" applyFont="1" applyFill="1" applyBorder="1" applyAlignment="1" applyProtection="1">
      <alignment horizontal="right" vertical="center" shrinkToFit="1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8" xfId="2" applyNumberFormat="1" applyFont="1" applyFill="1" applyBorder="1" applyAlignment="1" applyProtection="1">
      <alignment horizontal="right" vertical="center" shrinkToFit="1"/>
    </xf>
    <xf numFmtId="178" fontId="9" fillId="2" borderId="25" xfId="2" applyNumberFormat="1" applyFont="1" applyFill="1" applyBorder="1" applyAlignment="1" applyProtection="1">
      <alignment horizontal="right" vertical="center" shrinkToFit="1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8" xfId="2" applyNumberFormat="1" applyFont="1" applyFill="1" applyBorder="1" applyAlignment="1" applyProtection="1">
      <alignment horizontal="right" vertical="center" shrinkToFit="1"/>
    </xf>
    <xf numFmtId="178" fontId="9" fillId="0" borderId="25" xfId="2" applyNumberFormat="1" applyFont="1" applyFill="1" applyBorder="1" applyAlignment="1" applyProtection="1">
      <alignment horizontal="right" vertical="center" shrinkToFit="1"/>
    </xf>
    <xf numFmtId="178" fontId="9" fillId="2" borderId="18" xfId="2" applyNumberFormat="1" applyFont="1" applyFill="1" applyBorder="1" applyAlignment="1" applyProtection="1">
      <alignment horizontal="right" vertical="center" shrinkToFit="1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0" xfId="2" applyNumberFormat="1" applyFont="1" applyFill="1" applyBorder="1" applyAlignment="1" applyProtection="1">
      <alignment horizontal="right" vertical="center" shrinkToFit="1"/>
    </xf>
    <xf numFmtId="178" fontId="9" fillId="0" borderId="22" xfId="2" applyNumberFormat="1" applyFont="1" applyFill="1" applyBorder="1" applyAlignment="1" applyProtection="1">
      <alignment horizontal="right" vertical="center" shrinkToFit="1"/>
    </xf>
    <xf numFmtId="49" fontId="7" fillId="0" borderId="3" xfId="2" applyNumberFormat="1" applyFont="1" applyBorder="1" applyAlignment="1">
      <alignment horizontal="center" vertical="center" justifyLastLine="1"/>
    </xf>
    <xf numFmtId="179" fontId="7" fillId="3" borderId="9" xfId="2" applyNumberFormat="1" applyFont="1" applyFill="1" applyBorder="1" applyAlignment="1" applyProtection="1"/>
    <xf numFmtId="0" fontId="7" fillId="3" borderId="10" xfId="2" applyNumberFormat="1" applyFont="1" applyFill="1" applyBorder="1" applyAlignment="1" applyProtection="1">
      <alignment wrapText="1"/>
    </xf>
    <xf numFmtId="176" fontId="5" fillId="0" borderId="48" xfId="2" applyNumberFormat="1" applyFont="1" applyBorder="1" applyAlignment="1" applyProtection="1">
      <alignment horizontal="center" vertical="center"/>
    </xf>
    <xf numFmtId="176" fontId="5" fillId="0" borderId="6" xfId="2" applyNumberFormat="1" applyFont="1" applyBorder="1" applyAlignment="1" applyProtection="1">
      <alignment horizontal="center" vertical="center"/>
    </xf>
    <xf numFmtId="176" fontId="5" fillId="0" borderId="48" xfId="2" applyNumberFormat="1" applyFont="1" applyBorder="1" applyAlignment="1">
      <alignment horizontal="center" vertical="center"/>
    </xf>
    <xf numFmtId="176" fontId="5" fillId="0" borderId="6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 applyProtection="1">
      <alignment horizontal="center" vertical="center"/>
    </xf>
    <xf numFmtId="49" fontId="5" fillId="0" borderId="6" xfId="2" applyNumberFormat="1" applyFont="1" applyBorder="1" applyAlignment="1" applyProtection="1">
      <alignment horizontal="center" vertical="center"/>
    </xf>
    <xf numFmtId="0" fontId="5" fillId="0" borderId="43" xfId="2" applyNumberFormat="1" applyFont="1" applyBorder="1" applyAlignment="1" applyProtection="1">
      <alignment horizontal="distributed" vertical="center" justifyLastLine="1"/>
    </xf>
    <xf numFmtId="0" fontId="5" fillId="0" borderId="10" xfId="2" applyNumberFormat="1" applyFont="1" applyBorder="1" applyAlignment="1" applyProtection="1">
      <alignment horizontal="distributed" vertical="center" justifyLastLine="1"/>
    </xf>
    <xf numFmtId="0" fontId="5" fillId="0" borderId="44" xfId="2" applyNumberFormat="1" applyFont="1" applyBorder="1" applyAlignment="1" applyProtection="1">
      <alignment horizontal="distributed" vertical="center" justifyLastLine="1"/>
    </xf>
    <xf numFmtId="0" fontId="5" fillId="0" borderId="8" xfId="2" applyNumberFormat="1" applyFont="1" applyBorder="1" applyAlignment="1" applyProtection="1">
      <alignment horizontal="distributed" vertical="center" justifyLastLine="1"/>
    </xf>
    <xf numFmtId="49" fontId="5" fillId="0" borderId="45" xfId="2" applyNumberFormat="1" applyFont="1" applyBorder="1" applyAlignment="1" applyProtection="1">
      <alignment horizontal="center" vertical="center"/>
    </xf>
    <xf numFmtId="49" fontId="5" fillId="0" borderId="46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center" vertical="center"/>
    </xf>
    <xf numFmtId="49" fontId="5" fillId="0" borderId="47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distributed" vertical="center" justifyLastLine="1"/>
    </xf>
    <xf numFmtId="49" fontId="7" fillId="0" borderId="36" xfId="2" applyNumberFormat="1" applyFont="1" applyBorder="1" applyAlignment="1" applyProtection="1">
      <alignment horizontal="distributed" vertical="center" wrapText="1"/>
    </xf>
    <xf numFmtId="49" fontId="7" fillId="0" borderId="36" xfId="2" applyNumberFormat="1" applyFont="1" applyBorder="1" applyAlignment="1">
      <alignment horizontal="distributed" vertical="center" wrapText="1"/>
    </xf>
    <xf numFmtId="49" fontId="7" fillId="0" borderId="32" xfId="2" applyNumberFormat="1" applyFont="1" applyBorder="1" applyAlignment="1">
      <alignment horizontal="distributed" vertical="center" wrapText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14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justifyLastLine="1"/>
    </xf>
    <xf numFmtId="0" fontId="5" fillId="0" borderId="33" xfId="2" applyFont="1" applyBorder="1" applyAlignment="1">
      <alignment horizontal="distributed" vertical="center"/>
    </xf>
    <xf numFmtId="0" fontId="5" fillId="0" borderId="14" xfId="2" applyFont="1" applyBorder="1" applyAlignment="1">
      <alignment horizontal="distributed" vertical="center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>
      <alignment horizontal="distributed" vertical="center" justifyLastLine="1"/>
    </xf>
    <xf numFmtId="0" fontId="5" fillId="0" borderId="6" xfId="2" applyFont="1" applyBorder="1" applyAlignment="1">
      <alignment horizontal="distributed" vertical="center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26" xfId="2" applyNumberFormat="1" applyFont="1" applyBorder="1" applyAlignment="1" applyProtection="1">
      <alignment horizontal="center" vertical="center" wrapText="1" justifyLastLine="1"/>
    </xf>
    <xf numFmtId="49" fontId="5" fillId="0" borderId="27" xfId="2" applyNumberFormat="1" applyFont="1" applyBorder="1" applyAlignment="1" applyProtection="1">
      <alignment horizontal="center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49" fontId="7" fillId="0" borderId="24" xfId="2" applyNumberFormat="1" applyFont="1" applyBorder="1" applyAlignment="1" applyProtection="1">
      <alignment horizontal="distributed" vertical="center" wrapText="1" justifyLastLine="1"/>
    </xf>
    <xf numFmtId="49" fontId="7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/>
    </xf>
    <xf numFmtId="49" fontId="5" fillId="0" borderId="28" xfId="2" applyNumberFormat="1" applyFont="1" applyBorder="1" applyAlignment="1" applyProtection="1">
      <alignment horizontal="distributed" vertical="center" wrapText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center" vertical="center" wrapText="1" justifyLastLine="1"/>
    </xf>
    <xf numFmtId="49" fontId="5" fillId="0" borderId="35" xfId="2" applyNumberFormat="1" applyFont="1" applyBorder="1" applyAlignment="1" applyProtection="1">
      <alignment horizontal="center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13" fillId="0" borderId="27" xfId="0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top" wrapText="1" justifyLastLine="1"/>
    </xf>
    <xf numFmtId="49" fontId="5" fillId="0" borderId="27" xfId="2" applyNumberFormat="1" applyFont="1" applyBorder="1" applyAlignment="1" applyProtection="1">
      <alignment horizontal="distributed" vertical="top" wrapText="1" justifyLastLine="1"/>
    </xf>
    <xf numFmtId="176" fontId="5" fillId="0" borderId="20" xfId="2" applyNumberFormat="1" applyFont="1" applyBorder="1" applyAlignment="1" applyProtection="1">
      <alignment horizontal="distributed" vertical="center" justifyLastLine="1"/>
    </xf>
    <xf numFmtId="176" fontId="5" fillId="0" borderId="21" xfId="2" applyNumberFormat="1" applyFont="1" applyBorder="1" applyAlignment="1" applyProtection="1">
      <alignment horizontal="distributed" vertical="center" justifyLastLine="1"/>
    </xf>
    <xf numFmtId="176" fontId="5" fillId="0" borderId="22" xfId="2" applyNumberFormat="1" applyFont="1" applyBorder="1" applyAlignment="1" applyProtection="1">
      <alignment horizontal="distributed" vertical="center" justifyLastLine="1"/>
    </xf>
    <xf numFmtId="176" fontId="5" fillId="0" borderId="5" xfId="2" applyNumberFormat="1" applyFont="1" applyBorder="1" applyAlignment="1" applyProtection="1">
      <alignment horizontal="center" vertical="center"/>
    </xf>
    <xf numFmtId="176" fontId="5" fillId="0" borderId="51" xfId="2" applyNumberFormat="1" applyFont="1" applyBorder="1" applyAlignment="1" applyProtection="1">
      <alignment horizontal="center" vertical="center"/>
    </xf>
    <xf numFmtId="176" fontId="5" fillId="0" borderId="52" xfId="2" applyNumberFormat="1" applyFont="1" applyBorder="1" applyAlignment="1" applyProtection="1">
      <alignment horizontal="center" vertical="center"/>
    </xf>
    <xf numFmtId="176" fontId="5" fillId="0" borderId="51" xfId="2" applyNumberFormat="1" applyFont="1" applyBorder="1" applyAlignment="1">
      <alignment horizontal="center" vertical="center"/>
    </xf>
    <xf numFmtId="176" fontId="5" fillId="0" borderId="52" xfId="2" applyNumberFormat="1" applyFont="1" applyBorder="1" applyAlignment="1">
      <alignment horizontal="center" vertical="center"/>
    </xf>
    <xf numFmtId="49" fontId="5" fillId="0" borderId="50" xfId="2" applyNumberFormat="1" applyFont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center" vertical="center"/>
    </xf>
    <xf numFmtId="49" fontId="5" fillId="0" borderId="52" xfId="2" applyNumberFormat="1" applyFont="1" applyBorder="1" applyAlignment="1" applyProtection="1">
      <alignment horizontal="center" vertical="center"/>
    </xf>
    <xf numFmtId="0" fontId="5" fillId="0" borderId="50" xfId="2" applyFont="1" applyBorder="1" applyAlignment="1">
      <alignment horizontal="distributed" vertical="center" justifyLastLine="1"/>
    </xf>
    <xf numFmtId="49" fontId="5" fillId="0" borderId="49" xfId="2" applyNumberFormat="1" applyFont="1" applyBorder="1" applyAlignment="1" applyProtection="1">
      <alignment horizontal="distributed" vertical="center" wrapText="1" justifyLastLine="1"/>
    </xf>
    <xf numFmtId="0" fontId="5" fillId="0" borderId="49" xfId="2" applyFont="1" applyBorder="1" applyAlignment="1">
      <alignment horizontal="distributed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28575</xdr:rowOff>
    </xdr:from>
    <xdr:to>
      <xdr:col>8</xdr:col>
      <xdr:colOff>1193871</xdr:colOff>
      <xdr:row>1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1219200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19049</xdr:colOff>
      <xdr:row>0</xdr:row>
      <xdr:rowOff>28575</xdr:rowOff>
    </xdr:from>
    <xdr:to>
      <xdr:col>18</xdr:col>
      <xdr:colOff>882617</xdr:colOff>
      <xdr:row>1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9382124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0</xdr:colOff>
      <xdr:row>0</xdr:row>
      <xdr:rowOff>28575</xdr:rowOff>
    </xdr:from>
    <xdr:to>
      <xdr:col>25</xdr:col>
      <xdr:colOff>1184222</xdr:colOff>
      <xdr:row>1</xdr:row>
      <xdr:rowOff>161925</xdr:rowOff>
    </xdr:to>
    <xdr:sp macro="" textlink="">
      <xdr:nvSpPr>
        <xdr:cNvPr id="4" name="テキスト ボックス 3"/>
        <xdr:cNvSpPr txBox="1"/>
      </xdr:nvSpPr>
      <xdr:spPr>
        <a:xfrm>
          <a:off x="18849975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19050</xdr:colOff>
      <xdr:row>0</xdr:row>
      <xdr:rowOff>28575</xdr:rowOff>
    </xdr:from>
    <xdr:to>
      <xdr:col>34</xdr:col>
      <xdr:colOff>577850</xdr:colOff>
      <xdr:row>1</xdr:row>
      <xdr:rowOff>161925</xdr:rowOff>
    </xdr:to>
    <xdr:sp macro="" textlink="">
      <xdr:nvSpPr>
        <xdr:cNvPr id="5" name="テキスト ボックス 4"/>
        <xdr:cNvSpPr txBox="1"/>
      </xdr:nvSpPr>
      <xdr:spPr>
        <a:xfrm>
          <a:off x="28775025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19050</xdr:colOff>
      <xdr:row>0</xdr:row>
      <xdr:rowOff>19050</xdr:rowOff>
    </xdr:from>
    <xdr:to>
      <xdr:col>41</xdr:col>
      <xdr:colOff>1203313</xdr:colOff>
      <xdr:row>1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5855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22224</xdr:colOff>
      <xdr:row>0</xdr:row>
      <xdr:rowOff>19050</xdr:rowOff>
    </xdr:from>
    <xdr:to>
      <xdr:col>51</xdr:col>
      <xdr:colOff>895318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447484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3175</xdr:colOff>
      <xdr:row>0</xdr:row>
      <xdr:rowOff>19050</xdr:rowOff>
    </xdr:from>
    <xdr:to>
      <xdr:col>58</xdr:col>
      <xdr:colOff>1203423</xdr:colOff>
      <xdr:row>1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542163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22225</xdr:colOff>
      <xdr:row>0</xdr:row>
      <xdr:rowOff>19050</xdr:rowOff>
    </xdr:from>
    <xdr:to>
      <xdr:col>67</xdr:col>
      <xdr:colOff>596928</xdr:colOff>
      <xdr:row>1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641413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22225</xdr:colOff>
      <xdr:row>0</xdr:row>
      <xdr:rowOff>19050</xdr:rowOff>
    </xdr:from>
    <xdr:to>
      <xdr:col>74</xdr:col>
      <xdr:colOff>1203390</xdr:colOff>
      <xdr:row>1</xdr:row>
      <xdr:rowOff>152400</xdr:rowOff>
    </xdr:to>
    <xdr:sp macro="" textlink="">
      <xdr:nvSpPr>
        <xdr:cNvPr id="15" name="テキスト ボックス 14"/>
        <xdr:cNvSpPr txBox="1"/>
      </xdr:nvSpPr>
      <xdr:spPr>
        <a:xfrm>
          <a:off x="7195185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38099</xdr:colOff>
      <xdr:row>0</xdr:row>
      <xdr:rowOff>19050</xdr:rowOff>
    </xdr:from>
    <xdr:to>
      <xdr:col>84</xdr:col>
      <xdr:colOff>911274</xdr:colOff>
      <xdr:row>1</xdr:row>
      <xdr:rowOff>152400</xdr:rowOff>
    </xdr:to>
    <xdr:sp macro="" textlink="">
      <xdr:nvSpPr>
        <xdr:cNvPr id="16" name="テキスト ボックス 15"/>
        <xdr:cNvSpPr txBox="1"/>
      </xdr:nvSpPr>
      <xdr:spPr>
        <a:xfrm>
          <a:off x="8011477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19050</xdr:colOff>
      <xdr:row>0</xdr:row>
      <xdr:rowOff>19050</xdr:rowOff>
    </xdr:from>
    <xdr:to>
      <xdr:col>91</xdr:col>
      <xdr:colOff>1212886</xdr:colOff>
      <xdr:row>1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8958262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38100</xdr:colOff>
      <xdr:row>0</xdr:row>
      <xdr:rowOff>19050</xdr:rowOff>
    </xdr:from>
    <xdr:to>
      <xdr:col>100</xdr:col>
      <xdr:colOff>596892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9950767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19050</xdr:rowOff>
    </xdr:from>
    <xdr:to>
      <xdr:col>107</xdr:col>
      <xdr:colOff>1193789</xdr:colOff>
      <xdr:row>1</xdr:row>
      <xdr:rowOff>152400</xdr:rowOff>
    </xdr:to>
    <xdr:sp macro="" textlink="">
      <xdr:nvSpPr>
        <xdr:cNvPr id="19" name="テキスト ボックス 18"/>
        <xdr:cNvSpPr txBox="1"/>
      </xdr:nvSpPr>
      <xdr:spPr>
        <a:xfrm>
          <a:off x="1072991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22224</xdr:colOff>
      <xdr:row>0</xdr:row>
      <xdr:rowOff>19050</xdr:rowOff>
    </xdr:from>
    <xdr:to>
      <xdr:col>117</xdr:col>
      <xdr:colOff>895318</xdr:colOff>
      <xdr:row>1</xdr:row>
      <xdr:rowOff>152400</xdr:rowOff>
    </xdr:to>
    <xdr:sp macro="" textlink="">
      <xdr:nvSpPr>
        <xdr:cNvPr id="20" name="テキスト ボックス 19"/>
        <xdr:cNvSpPr txBox="1"/>
      </xdr:nvSpPr>
      <xdr:spPr>
        <a:xfrm>
          <a:off x="1154620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12700</xdr:colOff>
      <xdr:row>0</xdr:row>
      <xdr:rowOff>19050</xdr:rowOff>
    </xdr:from>
    <xdr:to>
      <xdr:col>124</xdr:col>
      <xdr:colOff>1203321</xdr:colOff>
      <xdr:row>1</xdr:row>
      <xdr:rowOff>152400</xdr:rowOff>
    </xdr:to>
    <xdr:sp macro="" textlink="">
      <xdr:nvSpPr>
        <xdr:cNvPr id="21" name="テキスト ボックス 20"/>
        <xdr:cNvSpPr txBox="1"/>
      </xdr:nvSpPr>
      <xdr:spPr>
        <a:xfrm>
          <a:off x="1249299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22225</xdr:colOff>
      <xdr:row>0</xdr:row>
      <xdr:rowOff>19050</xdr:rowOff>
    </xdr:from>
    <xdr:to>
      <xdr:col>133</xdr:col>
      <xdr:colOff>587397</xdr:colOff>
      <xdr:row>1</xdr:row>
      <xdr:rowOff>152400</xdr:rowOff>
    </xdr:to>
    <xdr:sp macro="" textlink="">
      <xdr:nvSpPr>
        <xdr:cNvPr id="22" name="テキスト ボックス 21"/>
        <xdr:cNvSpPr txBox="1"/>
      </xdr:nvSpPr>
      <xdr:spPr>
        <a:xfrm>
          <a:off x="1348549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28575</xdr:rowOff>
    </xdr:from>
    <xdr:to>
      <xdr:col>140</xdr:col>
      <xdr:colOff>1203438</xdr:colOff>
      <xdr:row>1</xdr:row>
      <xdr:rowOff>161925</xdr:rowOff>
    </xdr:to>
    <xdr:sp macro="" textlink="">
      <xdr:nvSpPr>
        <xdr:cNvPr id="23" name="テキスト ボックス 22"/>
        <xdr:cNvSpPr txBox="1"/>
      </xdr:nvSpPr>
      <xdr:spPr>
        <a:xfrm>
          <a:off x="1426559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22224</xdr:colOff>
      <xdr:row>0</xdr:row>
      <xdr:rowOff>28575</xdr:rowOff>
    </xdr:from>
    <xdr:to>
      <xdr:col>150</xdr:col>
      <xdr:colOff>895318</xdr:colOff>
      <xdr:row>1</xdr:row>
      <xdr:rowOff>161925</xdr:rowOff>
    </xdr:to>
    <xdr:sp macro="" textlink="">
      <xdr:nvSpPr>
        <xdr:cNvPr id="24" name="テキスト ボックス 23"/>
        <xdr:cNvSpPr txBox="1"/>
      </xdr:nvSpPr>
      <xdr:spPr>
        <a:xfrm>
          <a:off x="1508188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3175</xdr:colOff>
      <xdr:row>0</xdr:row>
      <xdr:rowOff>28575</xdr:rowOff>
    </xdr:from>
    <xdr:to>
      <xdr:col>157</xdr:col>
      <xdr:colOff>1193796</xdr:colOff>
      <xdr:row>1</xdr:row>
      <xdr:rowOff>161925</xdr:rowOff>
    </xdr:to>
    <xdr:sp macro="" textlink="">
      <xdr:nvSpPr>
        <xdr:cNvPr id="25" name="テキスト ボックス 24"/>
        <xdr:cNvSpPr txBox="1"/>
      </xdr:nvSpPr>
      <xdr:spPr>
        <a:xfrm>
          <a:off x="1602867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22225</xdr:colOff>
      <xdr:row>0</xdr:row>
      <xdr:rowOff>28575</xdr:rowOff>
    </xdr:from>
    <xdr:to>
      <xdr:col>166</xdr:col>
      <xdr:colOff>587397</xdr:colOff>
      <xdr:row>1</xdr:row>
      <xdr:rowOff>161925</xdr:rowOff>
    </xdr:to>
    <xdr:sp macro="" textlink="">
      <xdr:nvSpPr>
        <xdr:cNvPr id="26" name="テキスト ボックス 25"/>
        <xdr:cNvSpPr txBox="1"/>
      </xdr:nvSpPr>
      <xdr:spPr>
        <a:xfrm>
          <a:off x="170211750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19050</xdr:colOff>
      <xdr:row>0</xdr:row>
      <xdr:rowOff>28575</xdr:rowOff>
    </xdr:from>
    <xdr:to>
      <xdr:col>173</xdr:col>
      <xdr:colOff>1203313</xdr:colOff>
      <xdr:row>1</xdr:row>
      <xdr:rowOff>161925</xdr:rowOff>
    </xdr:to>
    <xdr:sp macro="" textlink="">
      <xdr:nvSpPr>
        <xdr:cNvPr id="31" name="テキスト ボックス 30"/>
        <xdr:cNvSpPr txBox="1"/>
      </xdr:nvSpPr>
      <xdr:spPr>
        <a:xfrm>
          <a:off x="1780127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22224</xdr:colOff>
      <xdr:row>0</xdr:row>
      <xdr:rowOff>28575</xdr:rowOff>
    </xdr:from>
    <xdr:to>
      <xdr:col>183</xdr:col>
      <xdr:colOff>895318</xdr:colOff>
      <xdr:row>1</xdr:row>
      <xdr:rowOff>161925</xdr:rowOff>
    </xdr:to>
    <xdr:sp macro="" textlink="">
      <xdr:nvSpPr>
        <xdr:cNvPr id="32" name="テキスト ボックス 31"/>
        <xdr:cNvSpPr txBox="1"/>
      </xdr:nvSpPr>
      <xdr:spPr>
        <a:xfrm>
          <a:off x="1861756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3175</xdr:colOff>
      <xdr:row>0</xdr:row>
      <xdr:rowOff>28575</xdr:rowOff>
    </xdr:from>
    <xdr:to>
      <xdr:col>190</xdr:col>
      <xdr:colOff>1193796</xdr:colOff>
      <xdr:row>1</xdr:row>
      <xdr:rowOff>161925</xdr:rowOff>
    </xdr:to>
    <xdr:sp macro="" textlink="">
      <xdr:nvSpPr>
        <xdr:cNvPr id="33" name="テキスト ボックス 32"/>
        <xdr:cNvSpPr txBox="1"/>
      </xdr:nvSpPr>
      <xdr:spPr>
        <a:xfrm>
          <a:off x="1956435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22225</xdr:colOff>
      <xdr:row>0</xdr:row>
      <xdr:rowOff>28575</xdr:rowOff>
    </xdr:from>
    <xdr:to>
      <xdr:col>199</xdr:col>
      <xdr:colOff>587397</xdr:colOff>
      <xdr:row>1</xdr:row>
      <xdr:rowOff>161925</xdr:rowOff>
    </xdr:to>
    <xdr:sp macro="" textlink="">
      <xdr:nvSpPr>
        <xdr:cNvPr id="34" name="テキスト ボックス 33"/>
        <xdr:cNvSpPr txBox="1"/>
      </xdr:nvSpPr>
      <xdr:spPr>
        <a:xfrm>
          <a:off x="205568550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200</xdr:col>
      <xdr:colOff>19050</xdr:colOff>
      <xdr:row>0</xdr:row>
      <xdr:rowOff>28575</xdr:rowOff>
    </xdr:from>
    <xdr:to>
      <xdr:col>206</xdr:col>
      <xdr:colOff>1203313</xdr:colOff>
      <xdr:row>1</xdr:row>
      <xdr:rowOff>161925</xdr:rowOff>
    </xdr:to>
    <xdr:sp macro="" textlink="">
      <xdr:nvSpPr>
        <xdr:cNvPr id="35" name="テキスト ボックス 34"/>
        <xdr:cNvSpPr txBox="1"/>
      </xdr:nvSpPr>
      <xdr:spPr>
        <a:xfrm>
          <a:off x="2133695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207</xdr:col>
      <xdr:colOff>22224</xdr:colOff>
      <xdr:row>0</xdr:row>
      <xdr:rowOff>28575</xdr:rowOff>
    </xdr:from>
    <xdr:to>
      <xdr:col>216</xdr:col>
      <xdr:colOff>895318</xdr:colOff>
      <xdr:row>1</xdr:row>
      <xdr:rowOff>161925</xdr:rowOff>
    </xdr:to>
    <xdr:sp macro="" textlink="">
      <xdr:nvSpPr>
        <xdr:cNvPr id="36" name="テキスト ボックス 35"/>
        <xdr:cNvSpPr txBox="1"/>
      </xdr:nvSpPr>
      <xdr:spPr>
        <a:xfrm>
          <a:off x="2215324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217</xdr:col>
      <xdr:colOff>3175</xdr:colOff>
      <xdr:row>0</xdr:row>
      <xdr:rowOff>28575</xdr:rowOff>
    </xdr:from>
    <xdr:to>
      <xdr:col>223</xdr:col>
      <xdr:colOff>1203423</xdr:colOff>
      <xdr:row>1</xdr:row>
      <xdr:rowOff>161925</xdr:rowOff>
    </xdr:to>
    <xdr:sp macro="" textlink="">
      <xdr:nvSpPr>
        <xdr:cNvPr id="37" name="テキスト ボックス 36"/>
        <xdr:cNvSpPr txBox="1"/>
      </xdr:nvSpPr>
      <xdr:spPr>
        <a:xfrm>
          <a:off x="2310003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224</xdr:col>
      <xdr:colOff>31750</xdr:colOff>
      <xdr:row>0</xdr:row>
      <xdr:rowOff>28575</xdr:rowOff>
    </xdr:from>
    <xdr:to>
      <xdr:col>232</xdr:col>
      <xdr:colOff>577825</xdr:colOff>
      <xdr:row>1</xdr:row>
      <xdr:rowOff>161925</xdr:rowOff>
    </xdr:to>
    <xdr:sp macro="" textlink="">
      <xdr:nvSpPr>
        <xdr:cNvPr id="38" name="テキスト ボックス 37"/>
        <xdr:cNvSpPr txBox="1"/>
      </xdr:nvSpPr>
      <xdr:spPr>
        <a:xfrm>
          <a:off x="240925350" y="28575"/>
          <a:ext cx="7753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8</xdr:col>
      <xdr:colOff>1181052</xdr:colOff>
      <xdr:row>1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1209675" y="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0</xdr:rowOff>
    </xdr:from>
    <xdr:to>
      <xdr:col>18</xdr:col>
      <xdr:colOff>876261</xdr:colOff>
      <xdr:row>1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9372599" y="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</xdr:col>
      <xdr:colOff>895350</xdr:colOff>
      <xdr:row>0</xdr:row>
      <xdr:rowOff>0</xdr:rowOff>
    </xdr:from>
    <xdr:to>
      <xdr:col>25</xdr:col>
      <xdr:colOff>1181111</xdr:colOff>
      <xdr:row>1</xdr:row>
      <xdr:rowOff>133350</xdr:rowOff>
    </xdr:to>
    <xdr:sp macro="" textlink="">
      <xdr:nvSpPr>
        <xdr:cNvPr id="4" name="テキスト ボックス 3"/>
        <xdr:cNvSpPr txBox="1"/>
      </xdr:nvSpPr>
      <xdr:spPr>
        <a:xfrm>
          <a:off x="18840450" y="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12700</xdr:colOff>
      <xdr:row>0</xdr:row>
      <xdr:rowOff>0</xdr:rowOff>
    </xdr:from>
    <xdr:to>
      <xdr:col>34</xdr:col>
      <xdr:colOff>574671</xdr:colOff>
      <xdr:row>1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28765500" y="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19050</xdr:colOff>
      <xdr:row>0</xdr:row>
      <xdr:rowOff>19050</xdr:rowOff>
    </xdr:from>
    <xdr:to>
      <xdr:col>41</xdr:col>
      <xdr:colOff>1203313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365855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22224</xdr:colOff>
      <xdr:row>0</xdr:row>
      <xdr:rowOff>19050</xdr:rowOff>
    </xdr:from>
    <xdr:to>
      <xdr:col>51</xdr:col>
      <xdr:colOff>895318</xdr:colOff>
      <xdr:row>1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447484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3175</xdr:colOff>
      <xdr:row>0</xdr:row>
      <xdr:rowOff>19050</xdr:rowOff>
    </xdr:from>
    <xdr:to>
      <xdr:col>58</xdr:col>
      <xdr:colOff>1203423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542163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22225</xdr:colOff>
      <xdr:row>0</xdr:row>
      <xdr:rowOff>19050</xdr:rowOff>
    </xdr:from>
    <xdr:to>
      <xdr:col>67</xdr:col>
      <xdr:colOff>596928</xdr:colOff>
      <xdr:row>1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641413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67</xdr:col>
      <xdr:colOff>596900</xdr:colOff>
      <xdr:row>0</xdr:row>
      <xdr:rowOff>19050</xdr:rowOff>
    </xdr:from>
    <xdr:to>
      <xdr:col>74</xdr:col>
      <xdr:colOff>1165254</xdr:colOff>
      <xdr:row>1</xdr:row>
      <xdr:rowOff>152400</xdr:rowOff>
    </xdr:to>
    <xdr:sp macro="" textlink="">
      <xdr:nvSpPr>
        <xdr:cNvPr id="14" name="テキスト ボックス 13"/>
        <xdr:cNvSpPr txBox="1"/>
      </xdr:nvSpPr>
      <xdr:spPr>
        <a:xfrm>
          <a:off x="7191375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1212849</xdr:colOff>
      <xdr:row>0</xdr:row>
      <xdr:rowOff>19050</xdr:rowOff>
    </xdr:from>
    <xdr:to>
      <xdr:col>84</xdr:col>
      <xdr:colOff>873091</xdr:colOff>
      <xdr:row>1</xdr:row>
      <xdr:rowOff>152400</xdr:rowOff>
    </xdr:to>
    <xdr:sp macro="" textlink="">
      <xdr:nvSpPr>
        <xdr:cNvPr id="15" name="テキスト ボックス 14"/>
        <xdr:cNvSpPr txBox="1"/>
      </xdr:nvSpPr>
      <xdr:spPr>
        <a:xfrm>
          <a:off x="8007667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84</xdr:col>
      <xdr:colOff>895350</xdr:colOff>
      <xdr:row>0</xdr:row>
      <xdr:rowOff>19050</xdr:rowOff>
    </xdr:from>
    <xdr:to>
      <xdr:col>91</xdr:col>
      <xdr:colOff>1174760</xdr:colOff>
      <xdr:row>1</xdr:row>
      <xdr:rowOff>152400</xdr:rowOff>
    </xdr:to>
    <xdr:sp macro="" textlink="">
      <xdr:nvSpPr>
        <xdr:cNvPr id="16" name="テキスト ボックス 15"/>
        <xdr:cNvSpPr txBox="1"/>
      </xdr:nvSpPr>
      <xdr:spPr>
        <a:xfrm>
          <a:off x="8954452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0</xdr:colOff>
      <xdr:row>0</xdr:row>
      <xdr:rowOff>19050</xdr:rowOff>
    </xdr:from>
    <xdr:to>
      <xdr:col>100</xdr:col>
      <xdr:colOff>558809</xdr:colOff>
      <xdr:row>1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9946957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12700</xdr:colOff>
      <xdr:row>0</xdr:row>
      <xdr:rowOff>28575</xdr:rowOff>
    </xdr:from>
    <xdr:to>
      <xdr:col>107</xdr:col>
      <xdr:colOff>1184231</xdr:colOff>
      <xdr:row>1</xdr:row>
      <xdr:rowOff>161925</xdr:rowOff>
    </xdr:to>
    <xdr:sp macro="" textlink="">
      <xdr:nvSpPr>
        <xdr:cNvPr id="18" name="テキスト ボックス 17"/>
        <xdr:cNvSpPr txBox="1"/>
      </xdr:nvSpPr>
      <xdr:spPr>
        <a:xfrm>
          <a:off x="107289600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19049</xdr:colOff>
      <xdr:row>0</xdr:row>
      <xdr:rowOff>28575</xdr:rowOff>
    </xdr:from>
    <xdr:to>
      <xdr:col>117</xdr:col>
      <xdr:colOff>892217</xdr:colOff>
      <xdr:row>1</xdr:row>
      <xdr:rowOff>161925</xdr:rowOff>
    </xdr:to>
    <xdr:sp macro="" textlink="">
      <xdr:nvSpPr>
        <xdr:cNvPr id="19" name="テキスト ボックス 18"/>
        <xdr:cNvSpPr txBox="1"/>
      </xdr:nvSpPr>
      <xdr:spPr>
        <a:xfrm>
          <a:off x="115452524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0</xdr:colOff>
      <xdr:row>0</xdr:row>
      <xdr:rowOff>28575</xdr:rowOff>
    </xdr:from>
    <xdr:to>
      <xdr:col>124</xdr:col>
      <xdr:colOff>1193843</xdr:colOff>
      <xdr:row>1</xdr:row>
      <xdr:rowOff>161925</xdr:rowOff>
    </xdr:to>
    <xdr:sp macro="" textlink="">
      <xdr:nvSpPr>
        <xdr:cNvPr id="20" name="テキスト ボックス 19"/>
        <xdr:cNvSpPr txBox="1"/>
      </xdr:nvSpPr>
      <xdr:spPr>
        <a:xfrm>
          <a:off x="124920375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19050</xdr:colOff>
      <xdr:row>0</xdr:row>
      <xdr:rowOff>28575</xdr:rowOff>
    </xdr:from>
    <xdr:to>
      <xdr:col>133</xdr:col>
      <xdr:colOff>577850</xdr:colOff>
      <xdr:row>1</xdr:row>
      <xdr:rowOff>161925</xdr:rowOff>
    </xdr:to>
    <xdr:sp macro="" textlink="">
      <xdr:nvSpPr>
        <xdr:cNvPr id="21" name="テキスト ボックス 20"/>
        <xdr:cNvSpPr txBox="1"/>
      </xdr:nvSpPr>
      <xdr:spPr>
        <a:xfrm>
          <a:off x="134845425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19050</xdr:rowOff>
    </xdr:from>
    <xdr:to>
      <xdr:col>140</xdr:col>
      <xdr:colOff>1203438</xdr:colOff>
      <xdr:row>1</xdr:row>
      <xdr:rowOff>152400</xdr:rowOff>
    </xdr:to>
    <xdr:sp macro="" textlink="">
      <xdr:nvSpPr>
        <xdr:cNvPr id="26" name="テキスト ボックス 25"/>
        <xdr:cNvSpPr txBox="1"/>
      </xdr:nvSpPr>
      <xdr:spPr>
        <a:xfrm>
          <a:off x="1426559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22224</xdr:colOff>
      <xdr:row>0</xdr:row>
      <xdr:rowOff>19050</xdr:rowOff>
    </xdr:from>
    <xdr:to>
      <xdr:col>150</xdr:col>
      <xdr:colOff>895318</xdr:colOff>
      <xdr:row>1</xdr:row>
      <xdr:rowOff>152400</xdr:rowOff>
    </xdr:to>
    <xdr:sp macro="" textlink="">
      <xdr:nvSpPr>
        <xdr:cNvPr id="27" name="テキスト ボックス 26"/>
        <xdr:cNvSpPr txBox="1"/>
      </xdr:nvSpPr>
      <xdr:spPr>
        <a:xfrm>
          <a:off x="1508188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3175</xdr:colOff>
      <xdr:row>0</xdr:row>
      <xdr:rowOff>19050</xdr:rowOff>
    </xdr:from>
    <xdr:to>
      <xdr:col>157</xdr:col>
      <xdr:colOff>1193796</xdr:colOff>
      <xdr:row>1</xdr:row>
      <xdr:rowOff>152400</xdr:rowOff>
    </xdr:to>
    <xdr:sp macro="" textlink="">
      <xdr:nvSpPr>
        <xdr:cNvPr id="28" name="テキスト ボックス 27"/>
        <xdr:cNvSpPr txBox="1"/>
      </xdr:nvSpPr>
      <xdr:spPr>
        <a:xfrm>
          <a:off x="1602867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22225</xdr:colOff>
      <xdr:row>0</xdr:row>
      <xdr:rowOff>19050</xdr:rowOff>
    </xdr:from>
    <xdr:to>
      <xdr:col>166</xdr:col>
      <xdr:colOff>587397</xdr:colOff>
      <xdr:row>1</xdr:row>
      <xdr:rowOff>152400</xdr:rowOff>
    </xdr:to>
    <xdr:sp macro="" textlink="">
      <xdr:nvSpPr>
        <xdr:cNvPr id="29" name="テキスト ボックス 28"/>
        <xdr:cNvSpPr txBox="1"/>
      </xdr:nvSpPr>
      <xdr:spPr>
        <a:xfrm>
          <a:off x="1702117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3175</xdr:colOff>
      <xdr:row>0</xdr:row>
      <xdr:rowOff>19050</xdr:rowOff>
    </xdr:from>
    <xdr:to>
      <xdr:col>173</xdr:col>
      <xdr:colOff>1184227</xdr:colOff>
      <xdr:row>1</xdr:row>
      <xdr:rowOff>152400</xdr:rowOff>
    </xdr:to>
    <xdr:sp macro="" textlink="">
      <xdr:nvSpPr>
        <xdr:cNvPr id="34" name="テキスト ボックス 33"/>
        <xdr:cNvSpPr txBox="1"/>
      </xdr:nvSpPr>
      <xdr:spPr>
        <a:xfrm>
          <a:off x="17800320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19049</xdr:colOff>
      <xdr:row>0</xdr:row>
      <xdr:rowOff>19050</xdr:rowOff>
    </xdr:from>
    <xdr:to>
      <xdr:col>183</xdr:col>
      <xdr:colOff>892217</xdr:colOff>
      <xdr:row>1</xdr:row>
      <xdr:rowOff>152400</xdr:rowOff>
    </xdr:to>
    <xdr:sp macro="" textlink="">
      <xdr:nvSpPr>
        <xdr:cNvPr id="35" name="テキスト ボックス 34"/>
        <xdr:cNvSpPr txBox="1"/>
      </xdr:nvSpPr>
      <xdr:spPr>
        <a:xfrm>
          <a:off x="18616612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0</xdr:colOff>
      <xdr:row>0</xdr:row>
      <xdr:rowOff>19050</xdr:rowOff>
    </xdr:from>
    <xdr:to>
      <xdr:col>190</xdr:col>
      <xdr:colOff>1184222</xdr:colOff>
      <xdr:row>1</xdr:row>
      <xdr:rowOff>152400</xdr:rowOff>
    </xdr:to>
    <xdr:sp macro="" textlink="">
      <xdr:nvSpPr>
        <xdr:cNvPr id="36" name="テキスト ボックス 35"/>
        <xdr:cNvSpPr txBox="1"/>
      </xdr:nvSpPr>
      <xdr:spPr>
        <a:xfrm>
          <a:off x="19563397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19050</xdr:colOff>
      <xdr:row>0</xdr:row>
      <xdr:rowOff>19050</xdr:rowOff>
    </xdr:from>
    <xdr:to>
      <xdr:col>199</xdr:col>
      <xdr:colOff>577850</xdr:colOff>
      <xdr:row>1</xdr:row>
      <xdr:rowOff>152400</xdr:rowOff>
    </xdr:to>
    <xdr:sp macro="" textlink="">
      <xdr:nvSpPr>
        <xdr:cNvPr id="37" name="テキスト ボックス 36"/>
        <xdr:cNvSpPr txBox="1"/>
      </xdr:nvSpPr>
      <xdr:spPr>
        <a:xfrm>
          <a:off x="20555902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8</xdr:col>
      <xdr:colOff>1178920</xdr:colOff>
      <xdr:row>1</xdr:row>
      <xdr:rowOff>131233</xdr:rowOff>
    </xdr:to>
    <xdr:sp macro="" textlink="">
      <xdr:nvSpPr>
        <xdr:cNvPr id="6" name="テキスト ボックス 5"/>
        <xdr:cNvSpPr txBox="1"/>
      </xdr:nvSpPr>
      <xdr:spPr>
        <a:xfrm>
          <a:off x="1209675" y="0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</xdr:col>
      <xdr:colOff>1221316</xdr:colOff>
      <xdr:row>0</xdr:row>
      <xdr:rowOff>0</xdr:rowOff>
    </xdr:from>
    <xdr:to>
      <xdr:col>18</xdr:col>
      <xdr:colOff>879470</xdr:colOff>
      <xdr:row>1</xdr:row>
      <xdr:rowOff>131233</xdr:rowOff>
    </xdr:to>
    <xdr:sp macro="" textlink="">
      <xdr:nvSpPr>
        <xdr:cNvPr id="7" name="テキスト ボックス 6"/>
        <xdr:cNvSpPr txBox="1"/>
      </xdr:nvSpPr>
      <xdr:spPr>
        <a:xfrm>
          <a:off x="9368366" y="0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</xdr:col>
      <xdr:colOff>911225</xdr:colOff>
      <xdr:row>0</xdr:row>
      <xdr:rowOff>0</xdr:rowOff>
    </xdr:from>
    <xdr:to>
      <xdr:col>25</xdr:col>
      <xdr:colOff>1178977</xdr:colOff>
      <xdr:row>1</xdr:row>
      <xdr:rowOff>131233</xdr:rowOff>
    </xdr:to>
    <xdr:sp macro="" textlink="">
      <xdr:nvSpPr>
        <xdr:cNvPr id="8" name="テキスト ボックス 7"/>
        <xdr:cNvSpPr txBox="1"/>
      </xdr:nvSpPr>
      <xdr:spPr>
        <a:xfrm>
          <a:off x="18846800" y="0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14817</xdr:colOff>
      <xdr:row>0</xdr:row>
      <xdr:rowOff>0</xdr:rowOff>
    </xdr:from>
    <xdr:to>
      <xdr:col>34</xdr:col>
      <xdr:colOff>561950</xdr:colOff>
      <xdr:row>1</xdr:row>
      <xdr:rowOff>131233</xdr:rowOff>
    </xdr:to>
    <xdr:sp macro="" textlink="">
      <xdr:nvSpPr>
        <xdr:cNvPr id="9" name="テキスト ボックス 8"/>
        <xdr:cNvSpPr txBox="1"/>
      </xdr:nvSpPr>
      <xdr:spPr>
        <a:xfrm>
          <a:off x="28767617" y="0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22225</xdr:colOff>
      <xdr:row>0</xdr:row>
      <xdr:rowOff>3175</xdr:rowOff>
    </xdr:from>
    <xdr:to>
      <xdr:col>41</xdr:col>
      <xdr:colOff>1217210</xdr:colOff>
      <xdr:row>1</xdr:row>
      <xdr:rowOff>134408</xdr:rowOff>
    </xdr:to>
    <xdr:sp macro="" textlink="">
      <xdr:nvSpPr>
        <xdr:cNvPr id="10" name="テキスト ボックス 9"/>
        <xdr:cNvSpPr txBox="1"/>
      </xdr:nvSpPr>
      <xdr:spPr>
        <a:xfrm>
          <a:off x="36595050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43391</xdr:colOff>
      <xdr:row>0</xdr:row>
      <xdr:rowOff>3175</xdr:rowOff>
    </xdr:from>
    <xdr:to>
      <xdr:col>52</xdr:col>
      <xdr:colOff>3179</xdr:colOff>
      <xdr:row>1</xdr:row>
      <xdr:rowOff>134408</xdr:rowOff>
    </xdr:to>
    <xdr:sp macro="" textlink="">
      <xdr:nvSpPr>
        <xdr:cNvPr id="11" name="テキスト ボックス 10"/>
        <xdr:cNvSpPr txBox="1"/>
      </xdr:nvSpPr>
      <xdr:spPr>
        <a:xfrm>
          <a:off x="44753741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19050</xdr:colOff>
      <xdr:row>0</xdr:row>
      <xdr:rowOff>3175</xdr:rowOff>
    </xdr:from>
    <xdr:to>
      <xdr:col>58</xdr:col>
      <xdr:colOff>1207538</xdr:colOff>
      <xdr:row>1</xdr:row>
      <xdr:rowOff>134408</xdr:rowOff>
    </xdr:to>
    <xdr:sp macro="" textlink="">
      <xdr:nvSpPr>
        <xdr:cNvPr id="12" name="テキスト ボックス 11"/>
        <xdr:cNvSpPr txBox="1"/>
      </xdr:nvSpPr>
      <xdr:spPr>
        <a:xfrm>
          <a:off x="54232175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40217</xdr:colOff>
      <xdr:row>0</xdr:row>
      <xdr:rowOff>3175</xdr:rowOff>
    </xdr:from>
    <xdr:to>
      <xdr:col>67</xdr:col>
      <xdr:colOff>593686</xdr:colOff>
      <xdr:row>1</xdr:row>
      <xdr:rowOff>134408</xdr:rowOff>
    </xdr:to>
    <xdr:sp macro="" textlink="">
      <xdr:nvSpPr>
        <xdr:cNvPr id="13" name="テキスト ボックス 12"/>
        <xdr:cNvSpPr txBox="1"/>
      </xdr:nvSpPr>
      <xdr:spPr>
        <a:xfrm>
          <a:off x="64152992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0</xdr:colOff>
      <xdr:row>0</xdr:row>
      <xdr:rowOff>3175</xdr:rowOff>
    </xdr:from>
    <xdr:to>
      <xdr:col>74</xdr:col>
      <xdr:colOff>1179033</xdr:colOff>
      <xdr:row>1</xdr:row>
      <xdr:rowOff>134408</xdr:rowOff>
    </xdr:to>
    <xdr:sp macro="" textlink="">
      <xdr:nvSpPr>
        <xdr:cNvPr id="14" name="テキスト ボックス 13"/>
        <xdr:cNvSpPr txBox="1"/>
      </xdr:nvSpPr>
      <xdr:spPr>
        <a:xfrm>
          <a:off x="71923275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1211791</xdr:colOff>
      <xdr:row>0</xdr:row>
      <xdr:rowOff>3175</xdr:rowOff>
    </xdr:from>
    <xdr:to>
      <xdr:col>84</xdr:col>
      <xdr:colOff>888970</xdr:colOff>
      <xdr:row>1</xdr:row>
      <xdr:rowOff>134408</xdr:rowOff>
    </xdr:to>
    <xdr:sp macro="" textlink="">
      <xdr:nvSpPr>
        <xdr:cNvPr id="15" name="テキスト ボックス 14"/>
        <xdr:cNvSpPr txBox="1"/>
      </xdr:nvSpPr>
      <xdr:spPr>
        <a:xfrm>
          <a:off x="80081966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84</xdr:col>
      <xdr:colOff>911225</xdr:colOff>
      <xdr:row>0</xdr:row>
      <xdr:rowOff>3175</xdr:rowOff>
    </xdr:from>
    <xdr:to>
      <xdr:col>91</xdr:col>
      <xdr:colOff>1178977</xdr:colOff>
      <xdr:row>1</xdr:row>
      <xdr:rowOff>134408</xdr:rowOff>
    </xdr:to>
    <xdr:sp macro="" textlink="">
      <xdr:nvSpPr>
        <xdr:cNvPr id="16" name="テキスト ボックス 15"/>
        <xdr:cNvSpPr txBox="1"/>
      </xdr:nvSpPr>
      <xdr:spPr>
        <a:xfrm>
          <a:off x="89560400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5292</xdr:colOff>
      <xdr:row>0</xdr:row>
      <xdr:rowOff>3175</xdr:rowOff>
    </xdr:from>
    <xdr:to>
      <xdr:col>100</xdr:col>
      <xdr:colOff>562003</xdr:colOff>
      <xdr:row>1</xdr:row>
      <xdr:rowOff>134408</xdr:rowOff>
    </xdr:to>
    <xdr:sp macro="" textlink="">
      <xdr:nvSpPr>
        <xdr:cNvPr id="17" name="テキスト ボックス 16"/>
        <xdr:cNvSpPr txBox="1"/>
      </xdr:nvSpPr>
      <xdr:spPr>
        <a:xfrm>
          <a:off x="99481217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3175</xdr:rowOff>
    </xdr:from>
    <xdr:to>
      <xdr:col>107</xdr:col>
      <xdr:colOff>1191653</xdr:colOff>
      <xdr:row>1</xdr:row>
      <xdr:rowOff>134408</xdr:rowOff>
    </xdr:to>
    <xdr:sp macro="" textlink="">
      <xdr:nvSpPr>
        <xdr:cNvPr id="22" name="テキスト ボックス 21"/>
        <xdr:cNvSpPr txBox="1"/>
      </xdr:nvSpPr>
      <xdr:spPr>
        <a:xfrm>
          <a:off x="107299125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17991</xdr:colOff>
      <xdr:row>0</xdr:row>
      <xdr:rowOff>3175</xdr:rowOff>
    </xdr:from>
    <xdr:to>
      <xdr:col>117</xdr:col>
      <xdr:colOff>908083</xdr:colOff>
      <xdr:row>1</xdr:row>
      <xdr:rowOff>134408</xdr:rowOff>
    </xdr:to>
    <xdr:sp macro="" textlink="">
      <xdr:nvSpPr>
        <xdr:cNvPr id="23" name="テキスト ボックス 22"/>
        <xdr:cNvSpPr txBox="1"/>
      </xdr:nvSpPr>
      <xdr:spPr>
        <a:xfrm>
          <a:off x="115457816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15875</xdr:colOff>
      <xdr:row>0</xdr:row>
      <xdr:rowOff>3175</xdr:rowOff>
    </xdr:from>
    <xdr:to>
      <xdr:col>124</xdr:col>
      <xdr:colOff>1201253</xdr:colOff>
      <xdr:row>1</xdr:row>
      <xdr:rowOff>134408</xdr:rowOff>
    </xdr:to>
    <xdr:sp macro="" textlink="">
      <xdr:nvSpPr>
        <xdr:cNvPr id="24" name="テキスト ボックス 23"/>
        <xdr:cNvSpPr txBox="1"/>
      </xdr:nvSpPr>
      <xdr:spPr>
        <a:xfrm>
          <a:off x="124936250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24342</xdr:colOff>
      <xdr:row>0</xdr:row>
      <xdr:rowOff>3175</xdr:rowOff>
    </xdr:from>
    <xdr:to>
      <xdr:col>133</xdr:col>
      <xdr:colOff>581057</xdr:colOff>
      <xdr:row>1</xdr:row>
      <xdr:rowOff>134408</xdr:rowOff>
    </xdr:to>
    <xdr:sp macro="" textlink="">
      <xdr:nvSpPr>
        <xdr:cNvPr id="25" name="テキスト ボックス 24"/>
        <xdr:cNvSpPr txBox="1"/>
      </xdr:nvSpPr>
      <xdr:spPr>
        <a:xfrm>
          <a:off x="134857067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3175</xdr:rowOff>
    </xdr:from>
    <xdr:to>
      <xdr:col>8</xdr:col>
      <xdr:colOff>1217210</xdr:colOff>
      <xdr:row>1</xdr:row>
      <xdr:rowOff>134408</xdr:rowOff>
    </xdr:to>
    <xdr:sp macro="" textlink="">
      <xdr:nvSpPr>
        <xdr:cNvPr id="6" name="テキスト ボックス 5"/>
        <xdr:cNvSpPr txBox="1"/>
      </xdr:nvSpPr>
      <xdr:spPr>
        <a:xfrm>
          <a:off x="36588700" y="3175"/>
          <a:ext cx="812918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43391</xdr:colOff>
      <xdr:row>0</xdr:row>
      <xdr:rowOff>3175</xdr:rowOff>
    </xdr:from>
    <xdr:to>
      <xdr:col>19</xdr:col>
      <xdr:colOff>3179</xdr:colOff>
      <xdr:row>1</xdr:row>
      <xdr:rowOff>134408</xdr:rowOff>
    </xdr:to>
    <xdr:sp macro="" textlink="">
      <xdr:nvSpPr>
        <xdr:cNvPr id="7" name="テキスト ボックス 6"/>
        <xdr:cNvSpPr txBox="1"/>
      </xdr:nvSpPr>
      <xdr:spPr>
        <a:xfrm>
          <a:off x="44763266" y="3175"/>
          <a:ext cx="944668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19050</xdr:colOff>
      <xdr:row>0</xdr:row>
      <xdr:rowOff>3175</xdr:rowOff>
    </xdr:from>
    <xdr:to>
      <xdr:col>25</xdr:col>
      <xdr:colOff>1207538</xdr:colOff>
      <xdr:row>1</xdr:row>
      <xdr:rowOff>134408</xdr:rowOff>
    </xdr:to>
    <xdr:sp macro="" textlink="">
      <xdr:nvSpPr>
        <xdr:cNvPr id="8" name="テキスト ボックス 7"/>
        <xdr:cNvSpPr txBox="1"/>
      </xdr:nvSpPr>
      <xdr:spPr>
        <a:xfrm>
          <a:off x="54225825" y="3175"/>
          <a:ext cx="987528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40217</xdr:colOff>
      <xdr:row>0</xdr:row>
      <xdr:rowOff>3175</xdr:rowOff>
    </xdr:from>
    <xdr:to>
      <xdr:col>34</xdr:col>
      <xdr:colOff>593686</xdr:colOff>
      <xdr:row>1</xdr:row>
      <xdr:rowOff>134408</xdr:rowOff>
    </xdr:to>
    <xdr:sp macro="" textlink="">
      <xdr:nvSpPr>
        <xdr:cNvPr id="9" name="テキスト ボックス 8"/>
        <xdr:cNvSpPr txBox="1"/>
      </xdr:nvSpPr>
      <xdr:spPr>
        <a:xfrm>
          <a:off x="64152992" y="3175"/>
          <a:ext cx="775436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0</xdr:colOff>
      <xdr:row>0</xdr:row>
      <xdr:rowOff>3175</xdr:rowOff>
    </xdr:from>
    <xdr:to>
      <xdr:col>41</xdr:col>
      <xdr:colOff>1179033</xdr:colOff>
      <xdr:row>1</xdr:row>
      <xdr:rowOff>134408</xdr:rowOff>
    </xdr:to>
    <xdr:sp macro="" textlink="">
      <xdr:nvSpPr>
        <xdr:cNvPr id="10" name="テキスト ボックス 9"/>
        <xdr:cNvSpPr txBox="1"/>
      </xdr:nvSpPr>
      <xdr:spPr>
        <a:xfrm>
          <a:off x="71923275" y="3175"/>
          <a:ext cx="8113233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41</xdr:col>
      <xdr:colOff>1211791</xdr:colOff>
      <xdr:row>0</xdr:row>
      <xdr:rowOff>3175</xdr:rowOff>
    </xdr:from>
    <xdr:to>
      <xdr:col>51</xdr:col>
      <xdr:colOff>888970</xdr:colOff>
      <xdr:row>1</xdr:row>
      <xdr:rowOff>134408</xdr:rowOff>
    </xdr:to>
    <xdr:sp macro="" textlink="">
      <xdr:nvSpPr>
        <xdr:cNvPr id="11" name="テキスト ボックス 10"/>
        <xdr:cNvSpPr txBox="1"/>
      </xdr:nvSpPr>
      <xdr:spPr>
        <a:xfrm>
          <a:off x="80069266" y="3175"/>
          <a:ext cx="946887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911225</xdr:colOff>
      <xdr:row>0</xdr:row>
      <xdr:rowOff>3175</xdr:rowOff>
    </xdr:from>
    <xdr:to>
      <xdr:col>58</xdr:col>
      <xdr:colOff>1178977</xdr:colOff>
      <xdr:row>1</xdr:row>
      <xdr:rowOff>134408</xdr:rowOff>
    </xdr:to>
    <xdr:sp macro="" textlink="">
      <xdr:nvSpPr>
        <xdr:cNvPr id="12" name="テキスト ボックス 11"/>
        <xdr:cNvSpPr txBox="1"/>
      </xdr:nvSpPr>
      <xdr:spPr>
        <a:xfrm>
          <a:off x="89560400" y="3175"/>
          <a:ext cx="986895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5292</xdr:colOff>
      <xdr:row>0</xdr:row>
      <xdr:rowOff>3175</xdr:rowOff>
    </xdr:from>
    <xdr:to>
      <xdr:col>67</xdr:col>
      <xdr:colOff>562003</xdr:colOff>
      <xdr:row>1</xdr:row>
      <xdr:rowOff>134408</xdr:rowOff>
    </xdr:to>
    <xdr:sp macro="" textlink="">
      <xdr:nvSpPr>
        <xdr:cNvPr id="13" name="テキスト ボックス 12"/>
        <xdr:cNvSpPr txBox="1"/>
      </xdr:nvSpPr>
      <xdr:spPr>
        <a:xfrm>
          <a:off x="99474867" y="3175"/>
          <a:ext cx="7757611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19050</xdr:colOff>
      <xdr:row>0</xdr:row>
      <xdr:rowOff>3175</xdr:rowOff>
    </xdr:from>
    <xdr:to>
      <xdr:col>173</xdr:col>
      <xdr:colOff>1191653</xdr:colOff>
      <xdr:row>1</xdr:row>
      <xdr:rowOff>134408</xdr:rowOff>
    </xdr:to>
    <xdr:sp macro="" textlink="">
      <xdr:nvSpPr>
        <xdr:cNvPr id="14" name="テキスト ボックス 13"/>
        <xdr:cNvSpPr txBox="1"/>
      </xdr:nvSpPr>
      <xdr:spPr>
        <a:xfrm>
          <a:off x="107299125" y="3175"/>
          <a:ext cx="8106803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17991</xdr:colOff>
      <xdr:row>0</xdr:row>
      <xdr:rowOff>3175</xdr:rowOff>
    </xdr:from>
    <xdr:to>
      <xdr:col>183</xdr:col>
      <xdr:colOff>908083</xdr:colOff>
      <xdr:row>1</xdr:row>
      <xdr:rowOff>134408</xdr:rowOff>
    </xdr:to>
    <xdr:sp macro="" textlink="">
      <xdr:nvSpPr>
        <xdr:cNvPr id="15" name="テキスト ボックス 14"/>
        <xdr:cNvSpPr txBox="1"/>
      </xdr:nvSpPr>
      <xdr:spPr>
        <a:xfrm>
          <a:off x="115451466" y="3175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15875</xdr:colOff>
      <xdr:row>0</xdr:row>
      <xdr:rowOff>3175</xdr:rowOff>
    </xdr:from>
    <xdr:to>
      <xdr:col>190</xdr:col>
      <xdr:colOff>1201253</xdr:colOff>
      <xdr:row>1</xdr:row>
      <xdr:rowOff>134408</xdr:rowOff>
    </xdr:to>
    <xdr:sp macro="" textlink="">
      <xdr:nvSpPr>
        <xdr:cNvPr id="16" name="テキスト ボックス 15"/>
        <xdr:cNvSpPr txBox="1"/>
      </xdr:nvSpPr>
      <xdr:spPr>
        <a:xfrm>
          <a:off x="124936250" y="3175"/>
          <a:ext cx="987217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24342</xdr:colOff>
      <xdr:row>0</xdr:row>
      <xdr:rowOff>3175</xdr:rowOff>
    </xdr:from>
    <xdr:to>
      <xdr:col>199</xdr:col>
      <xdr:colOff>581057</xdr:colOff>
      <xdr:row>1</xdr:row>
      <xdr:rowOff>134408</xdr:rowOff>
    </xdr:to>
    <xdr:sp macro="" textlink="">
      <xdr:nvSpPr>
        <xdr:cNvPr id="17" name="テキスト ボックス 16"/>
        <xdr:cNvSpPr txBox="1"/>
      </xdr:nvSpPr>
      <xdr:spPr>
        <a:xfrm>
          <a:off x="134850717" y="3175"/>
          <a:ext cx="775761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200</xdr:col>
      <xdr:colOff>19050</xdr:colOff>
      <xdr:row>0</xdr:row>
      <xdr:rowOff>19050</xdr:rowOff>
    </xdr:from>
    <xdr:to>
      <xdr:col>206</xdr:col>
      <xdr:colOff>1201299</xdr:colOff>
      <xdr:row>1</xdr:row>
      <xdr:rowOff>150283</xdr:rowOff>
    </xdr:to>
    <xdr:sp macro="" textlink="">
      <xdr:nvSpPr>
        <xdr:cNvPr id="18" name="テキスト ボックス 17"/>
        <xdr:cNvSpPr txBox="1"/>
      </xdr:nvSpPr>
      <xdr:spPr>
        <a:xfrm>
          <a:off x="142655925" y="19050"/>
          <a:ext cx="811644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207</xdr:col>
      <xdr:colOff>17991</xdr:colOff>
      <xdr:row>0</xdr:row>
      <xdr:rowOff>19050</xdr:rowOff>
    </xdr:from>
    <xdr:to>
      <xdr:col>216</xdr:col>
      <xdr:colOff>908083</xdr:colOff>
      <xdr:row>1</xdr:row>
      <xdr:rowOff>150283</xdr:rowOff>
    </xdr:to>
    <xdr:sp macro="" textlink="">
      <xdr:nvSpPr>
        <xdr:cNvPr id="19" name="テキスト ボックス 18"/>
        <xdr:cNvSpPr txBox="1"/>
      </xdr:nvSpPr>
      <xdr:spPr>
        <a:xfrm>
          <a:off x="150808266" y="19050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217</xdr:col>
      <xdr:colOff>15875</xdr:colOff>
      <xdr:row>0</xdr:row>
      <xdr:rowOff>19050</xdr:rowOff>
    </xdr:from>
    <xdr:to>
      <xdr:col>223</xdr:col>
      <xdr:colOff>1191630</xdr:colOff>
      <xdr:row>1</xdr:row>
      <xdr:rowOff>150283</xdr:rowOff>
    </xdr:to>
    <xdr:sp macro="" textlink="">
      <xdr:nvSpPr>
        <xdr:cNvPr id="20" name="テキスト ボックス 19"/>
        <xdr:cNvSpPr txBox="1"/>
      </xdr:nvSpPr>
      <xdr:spPr>
        <a:xfrm>
          <a:off x="160293050" y="19050"/>
          <a:ext cx="986255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224</xdr:col>
      <xdr:colOff>24342</xdr:colOff>
      <xdr:row>0</xdr:row>
      <xdr:rowOff>19050</xdr:rowOff>
    </xdr:from>
    <xdr:to>
      <xdr:col>232</xdr:col>
      <xdr:colOff>571509</xdr:colOff>
      <xdr:row>1</xdr:row>
      <xdr:rowOff>150283</xdr:rowOff>
    </xdr:to>
    <xdr:sp macro="" textlink="">
      <xdr:nvSpPr>
        <xdr:cNvPr id="21" name="テキスト ボックス 20"/>
        <xdr:cNvSpPr txBox="1"/>
      </xdr:nvSpPr>
      <xdr:spPr>
        <a:xfrm>
          <a:off x="170207517" y="19050"/>
          <a:ext cx="7757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3175</xdr:rowOff>
    </xdr:from>
    <xdr:to>
      <xdr:col>140</xdr:col>
      <xdr:colOff>1191653</xdr:colOff>
      <xdr:row>1</xdr:row>
      <xdr:rowOff>134408</xdr:rowOff>
    </xdr:to>
    <xdr:sp macro="" textlink="">
      <xdr:nvSpPr>
        <xdr:cNvPr id="22" name="テキスト ボックス 21"/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17991</xdr:colOff>
      <xdr:row>0</xdr:row>
      <xdr:rowOff>3175</xdr:rowOff>
    </xdr:from>
    <xdr:to>
      <xdr:col>150</xdr:col>
      <xdr:colOff>908083</xdr:colOff>
      <xdr:row>1</xdr:row>
      <xdr:rowOff>134408</xdr:rowOff>
    </xdr:to>
    <xdr:sp macro="" textlink="">
      <xdr:nvSpPr>
        <xdr:cNvPr id="23" name="テキスト ボックス 22"/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15875</xdr:colOff>
      <xdr:row>0</xdr:row>
      <xdr:rowOff>3175</xdr:rowOff>
    </xdr:from>
    <xdr:to>
      <xdr:col>157</xdr:col>
      <xdr:colOff>1201253</xdr:colOff>
      <xdr:row>1</xdr:row>
      <xdr:rowOff>134408</xdr:rowOff>
    </xdr:to>
    <xdr:sp macro="" textlink="">
      <xdr:nvSpPr>
        <xdr:cNvPr id="24" name="テキスト ボックス 23"/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24342</xdr:colOff>
      <xdr:row>0</xdr:row>
      <xdr:rowOff>3175</xdr:rowOff>
    </xdr:from>
    <xdr:to>
      <xdr:col>166</xdr:col>
      <xdr:colOff>581057</xdr:colOff>
      <xdr:row>1</xdr:row>
      <xdr:rowOff>134408</xdr:rowOff>
    </xdr:to>
    <xdr:sp macro="" textlink="">
      <xdr:nvSpPr>
        <xdr:cNvPr id="25" name="テキスト ボックス 24"/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3175</xdr:rowOff>
    </xdr:from>
    <xdr:to>
      <xdr:col>107</xdr:col>
      <xdr:colOff>1191653</xdr:colOff>
      <xdr:row>1</xdr:row>
      <xdr:rowOff>134408</xdr:rowOff>
    </xdr:to>
    <xdr:sp macro="" textlink="">
      <xdr:nvSpPr>
        <xdr:cNvPr id="26" name="テキスト ボックス 25"/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17991</xdr:colOff>
      <xdr:row>0</xdr:row>
      <xdr:rowOff>3175</xdr:rowOff>
    </xdr:from>
    <xdr:to>
      <xdr:col>117</xdr:col>
      <xdr:colOff>908083</xdr:colOff>
      <xdr:row>1</xdr:row>
      <xdr:rowOff>134408</xdr:rowOff>
    </xdr:to>
    <xdr:sp macro="" textlink="">
      <xdr:nvSpPr>
        <xdr:cNvPr id="27" name="テキスト ボックス 26"/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15875</xdr:colOff>
      <xdr:row>0</xdr:row>
      <xdr:rowOff>3175</xdr:rowOff>
    </xdr:from>
    <xdr:to>
      <xdr:col>124</xdr:col>
      <xdr:colOff>1201253</xdr:colOff>
      <xdr:row>1</xdr:row>
      <xdr:rowOff>134408</xdr:rowOff>
    </xdr:to>
    <xdr:sp macro="" textlink="">
      <xdr:nvSpPr>
        <xdr:cNvPr id="28" name="テキスト ボックス 27"/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24342</xdr:colOff>
      <xdr:row>0</xdr:row>
      <xdr:rowOff>3175</xdr:rowOff>
    </xdr:from>
    <xdr:to>
      <xdr:col>133</xdr:col>
      <xdr:colOff>581057</xdr:colOff>
      <xdr:row>1</xdr:row>
      <xdr:rowOff>134408</xdr:rowOff>
    </xdr:to>
    <xdr:sp macro="" textlink="">
      <xdr:nvSpPr>
        <xdr:cNvPr id="29" name="テキスト ボックス 28"/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19050</xdr:colOff>
      <xdr:row>0</xdr:row>
      <xdr:rowOff>3175</xdr:rowOff>
    </xdr:from>
    <xdr:to>
      <xdr:col>74</xdr:col>
      <xdr:colOff>1191653</xdr:colOff>
      <xdr:row>1</xdr:row>
      <xdr:rowOff>134408</xdr:rowOff>
    </xdr:to>
    <xdr:sp macro="" textlink="">
      <xdr:nvSpPr>
        <xdr:cNvPr id="30" name="テキスト ボックス 29"/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17991</xdr:colOff>
      <xdr:row>0</xdr:row>
      <xdr:rowOff>3175</xdr:rowOff>
    </xdr:from>
    <xdr:to>
      <xdr:col>84</xdr:col>
      <xdr:colOff>908083</xdr:colOff>
      <xdr:row>1</xdr:row>
      <xdr:rowOff>134408</xdr:rowOff>
    </xdr:to>
    <xdr:sp macro="" textlink="">
      <xdr:nvSpPr>
        <xdr:cNvPr id="31" name="テキスト ボックス 30"/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15875</xdr:colOff>
      <xdr:row>0</xdr:row>
      <xdr:rowOff>3175</xdr:rowOff>
    </xdr:from>
    <xdr:to>
      <xdr:col>91</xdr:col>
      <xdr:colOff>1201253</xdr:colOff>
      <xdr:row>1</xdr:row>
      <xdr:rowOff>134408</xdr:rowOff>
    </xdr:to>
    <xdr:sp macro="" textlink="">
      <xdr:nvSpPr>
        <xdr:cNvPr id="32" name="テキスト ボックス 31"/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24342</xdr:colOff>
      <xdr:row>0</xdr:row>
      <xdr:rowOff>3175</xdr:rowOff>
    </xdr:from>
    <xdr:to>
      <xdr:col>100</xdr:col>
      <xdr:colOff>581057</xdr:colOff>
      <xdr:row>1</xdr:row>
      <xdr:rowOff>134408</xdr:rowOff>
    </xdr:to>
    <xdr:sp macro="" textlink="">
      <xdr:nvSpPr>
        <xdr:cNvPr id="33" name="テキスト ボックス 32"/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19050</xdr:rowOff>
    </xdr:from>
    <xdr:to>
      <xdr:col>8</xdr:col>
      <xdr:colOff>1201299</xdr:colOff>
      <xdr:row>1</xdr:row>
      <xdr:rowOff>150283</xdr:rowOff>
    </xdr:to>
    <xdr:sp macro="" textlink="">
      <xdr:nvSpPr>
        <xdr:cNvPr id="14" name="テキスト ボックス 13"/>
        <xdr:cNvSpPr txBox="1"/>
      </xdr:nvSpPr>
      <xdr:spPr>
        <a:xfrm>
          <a:off x="213369525" y="19050"/>
          <a:ext cx="811644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17991</xdr:colOff>
      <xdr:row>0</xdr:row>
      <xdr:rowOff>19050</xdr:rowOff>
    </xdr:from>
    <xdr:to>
      <xdr:col>18</xdr:col>
      <xdr:colOff>908083</xdr:colOff>
      <xdr:row>1</xdr:row>
      <xdr:rowOff>150283</xdr:rowOff>
    </xdr:to>
    <xdr:sp macro="" textlink="">
      <xdr:nvSpPr>
        <xdr:cNvPr id="15" name="テキスト ボックス 14"/>
        <xdr:cNvSpPr txBox="1"/>
      </xdr:nvSpPr>
      <xdr:spPr>
        <a:xfrm>
          <a:off x="221521866" y="19050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15875</xdr:colOff>
      <xdr:row>0</xdr:row>
      <xdr:rowOff>19050</xdr:rowOff>
    </xdr:from>
    <xdr:to>
      <xdr:col>25</xdr:col>
      <xdr:colOff>1191630</xdr:colOff>
      <xdr:row>1</xdr:row>
      <xdr:rowOff>150283</xdr:rowOff>
    </xdr:to>
    <xdr:sp macro="" textlink="">
      <xdr:nvSpPr>
        <xdr:cNvPr id="16" name="テキスト ボックス 15"/>
        <xdr:cNvSpPr txBox="1"/>
      </xdr:nvSpPr>
      <xdr:spPr>
        <a:xfrm>
          <a:off x="231006650" y="19050"/>
          <a:ext cx="986255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24342</xdr:colOff>
      <xdr:row>0</xdr:row>
      <xdr:rowOff>19050</xdr:rowOff>
    </xdr:from>
    <xdr:to>
      <xdr:col>34</xdr:col>
      <xdr:colOff>571509</xdr:colOff>
      <xdr:row>1</xdr:row>
      <xdr:rowOff>150283</xdr:rowOff>
    </xdr:to>
    <xdr:sp macro="" textlink="">
      <xdr:nvSpPr>
        <xdr:cNvPr id="17" name="テキスト ボックス 16"/>
        <xdr:cNvSpPr txBox="1"/>
      </xdr:nvSpPr>
      <xdr:spPr>
        <a:xfrm>
          <a:off x="240921117" y="19050"/>
          <a:ext cx="7757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</xdr:rowOff>
    </xdr:from>
    <xdr:to>
      <xdr:col>8</xdr:col>
      <xdr:colOff>1181100</xdr:colOff>
      <xdr:row>1</xdr:row>
      <xdr:rowOff>3241</xdr:rowOff>
    </xdr:to>
    <xdr:sp macro="" textlink="">
      <xdr:nvSpPr>
        <xdr:cNvPr id="2" name="テキスト ボックス 1"/>
        <xdr:cNvSpPr txBox="1"/>
      </xdr:nvSpPr>
      <xdr:spPr>
        <a:xfrm>
          <a:off x="1933575" y="3810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38100</xdr:rowOff>
    </xdr:from>
    <xdr:to>
      <xdr:col>18</xdr:col>
      <xdr:colOff>885799</xdr:colOff>
      <xdr:row>1</xdr:row>
      <xdr:rowOff>3241</xdr:rowOff>
    </xdr:to>
    <xdr:sp macro="" textlink="">
      <xdr:nvSpPr>
        <xdr:cNvPr id="3" name="テキスト ボックス 2"/>
        <xdr:cNvSpPr txBox="1"/>
      </xdr:nvSpPr>
      <xdr:spPr>
        <a:xfrm>
          <a:off x="10096499" y="38100"/>
          <a:ext cx="922020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19051</xdr:colOff>
      <xdr:row>0</xdr:row>
      <xdr:rowOff>38100</xdr:rowOff>
    </xdr:from>
    <xdr:to>
      <xdr:col>25</xdr:col>
      <xdr:colOff>1203359</xdr:colOff>
      <xdr:row>1</xdr:row>
      <xdr:rowOff>3241</xdr:rowOff>
    </xdr:to>
    <xdr:sp macro="" textlink="">
      <xdr:nvSpPr>
        <xdr:cNvPr id="4" name="テキスト ボックス 3"/>
        <xdr:cNvSpPr txBox="1"/>
      </xdr:nvSpPr>
      <xdr:spPr>
        <a:xfrm>
          <a:off x="19364326" y="38100"/>
          <a:ext cx="986789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38101</xdr:colOff>
      <xdr:row>0</xdr:row>
      <xdr:rowOff>38100</xdr:rowOff>
    </xdr:from>
    <xdr:to>
      <xdr:col>34</xdr:col>
      <xdr:colOff>596884</xdr:colOff>
      <xdr:row>1</xdr:row>
      <xdr:rowOff>3241</xdr:rowOff>
    </xdr:to>
    <xdr:sp macro="" textlink="">
      <xdr:nvSpPr>
        <xdr:cNvPr id="5" name="テキスト ボックス 4"/>
        <xdr:cNvSpPr txBox="1"/>
      </xdr:nvSpPr>
      <xdr:spPr>
        <a:xfrm>
          <a:off x="29289376" y="38100"/>
          <a:ext cx="78390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</xdr:rowOff>
    </xdr:from>
    <xdr:to>
      <xdr:col>8</xdr:col>
      <xdr:colOff>1181100</xdr:colOff>
      <xdr:row>1</xdr:row>
      <xdr:rowOff>3241</xdr:rowOff>
    </xdr:to>
    <xdr:sp macro="" textlink="">
      <xdr:nvSpPr>
        <xdr:cNvPr id="2" name="テキスト ボックス 1"/>
        <xdr:cNvSpPr txBox="1"/>
      </xdr:nvSpPr>
      <xdr:spPr>
        <a:xfrm>
          <a:off x="1933575" y="38100"/>
          <a:ext cx="8115300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38100</xdr:rowOff>
    </xdr:from>
    <xdr:to>
      <xdr:col>18</xdr:col>
      <xdr:colOff>885799</xdr:colOff>
      <xdr:row>1</xdr:row>
      <xdr:rowOff>3241</xdr:rowOff>
    </xdr:to>
    <xdr:sp macro="" textlink="">
      <xdr:nvSpPr>
        <xdr:cNvPr id="3" name="テキスト ボックス 2"/>
        <xdr:cNvSpPr txBox="1"/>
      </xdr:nvSpPr>
      <xdr:spPr>
        <a:xfrm>
          <a:off x="10090149" y="38100"/>
          <a:ext cx="9226525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19051</xdr:colOff>
      <xdr:row>0</xdr:row>
      <xdr:rowOff>38100</xdr:rowOff>
    </xdr:from>
    <xdr:to>
      <xdr:col>25</xdr:col>
      <xdr:colOff>1203359</xdr:colOff>
      <xdr:row>1</xdr:row>
      <xdr:rowOff>3241</xdr:rowOff>
    </xdr:to>
    <xdr:sp macro="" textlink="">
      <xdr:nvSpPr>
        <xdr:cNvPr id="4" name="テキスト ボックス 3"/>
        <xdr:cNvSpPr txBox="1"/>
      </xdr:nvSpPr>
      <xdr:spPr>
        <a:xfrm>
          <a:off x="19364326" y="38100"/>
          <a:ext cx="9871108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38101</xdr:colOff>
      <xdr:row>0</xdr:row>
      <xdr:rowOff>38100</xdr:rowOff>
    </xdr:from>
    <xdr:to>
      <xdr:col>34</xdr:col>
      <xdr:colOff>596884</xdr:colOff>
      <xdr:row>1</xdr:row>
      <xdr:rowOff>3241</xdr:rowOff>
    </xdr:to>
    <xdr:sp macro="" textlink="">
      <xdr:nvSpPr>
        <xdr:cNvPr id="5" name="テキスト ボックス 4"/>
        <xdr:cNvSpPr txBox="1"/>
      </xdr:nvSpPr>
      <xdr:spPr>
        <a:xfrm>
          <a:off x="29289376" y="38100"/>
          <a:ext cx="7835883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1">
    <tabColor theme="8"/>
  </sheetPr>
  <dimension ref="A1:HY38"/>
  <sheetViews>
    <sheetView showGridLines="0" view="pageBreakPreview" topLeftCell="GS1" zoomScale="80" zoomScaleNormal="70" zoomScaleSheetLayoutView="80" workbookViewId="0">
      <selection activeCell="GS37" sqref="GS37:HX37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209" width="20" style="1" customWidth="1"/>
    <col min="210" max="212" width="10" style="1" customWidth="1"/>
    <col min="213" max="216" width="11.625" style="1" customWidth="1"/>
    <col min="217" max="217" width="12" style="1" customWidth="1"/>
    <col min="218" max="219" width="25" style="1" customWidth="1"/>
    <col min="220" max="220" width="22" style="1" customWidth="1"/>
    <col min="221" max="223" width="14" style="1" customWidth="1"/>
    <col min="224" max="224" width="16" style="1" customWidth="1"/>
    <col min="225" max="226" width="12" style="1" customWidth="1"/>
    <col min="227" max="227" width="16" style="1" customWidth="1"/>
    <col min="228" max="230" width="11" style="1" customWidth="1"/>
    <col min="231" max="231" width="11.5" style="1" customWidth="1"/>
    <col min="232" max="232" width="10" style="1" customWidth="1"/>
    <col min="233" max="233" width="8" style="1" customWidth="1"/>
    <col min="234" max="16384" width="1" style="1"/>
  </cols>
  <sheetData>
    <row r="1" spans="1:233" ht="13.5" customHeight="1" x14ac:dyDescent="0.15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33" ht="13.5" customHeight="1" x14ac:dyDescent="0.15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33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 t="s">
        <v>0</v>
      </c>
      <c r="GT3" s="4" t="s">
        <v>1</v>
      </c>
      <c r="GU3" s="4" t="s">
        <v>2</v>
      </c>
      <c r="GV3" s="4" t="s">
        <v>3</v>
      </c>
      <c r="GW3" s="4" t="s">
        <v>4</v>
      </c>
      <c r="GX3" s="4" t="s">
        <v>5</v>
      </c>
      <c r="GY3" s="4" t="s">
        <v>6</v>
      </c>
      <c r="GZ3" s="4" t="s">
        <v>7</v>
      </c>
      <c r="HA3" s="4" t="s">
        <v>8</v>
      </c>
      <c r="HB3" s="4" t="s">
        <v>9</v>
      </c>
      <c r="HC3" s="4" t="s">
        <v>10</v>
      </c>
      <c r="HD3" s="4" t="s">
        <v>11</v>
      </c>
      <c r="HE3" s="4" t="s">
        <v>110</v>
      </c>
      <c r="HF3" s="4" t="s">
        <v>111</v>
      </c>
      <c r="HG3" s="4" t="s">
        <v>112</v>
      </c>
      <c r="HH3" s="4" t="s">
        <v>113</v>
      </c>
      <c r="HI3" s="4" t="s">
        <v>12</v>
      </c>
      <c r="HJ3" s="4" t="s">
        <v>114</v>
      </c>
      <c r="HK3" s="4" t="s">
        <v>115</v>
      </c>
      <c r="HL3" s="4" t="s">
        <v>13</v>
      </c>
      <c r="HM3" s="4" t="s">
        <v>116</v>
      </c>
      <c r="HN3" s="4" t="s">
        <v>117</v>
      </c>
      <c r="HO3" s="4" t="s">
        <v>14</v>
      </c>
      <c r="HP3" s="4" t="s">
        <v>15</v>
      </c>
      <c r="HQ3" s="4" t="s">
        <v>118</v>
      </c>
      <c r="HR3" s="4" t="s">
        <v>119</v>
      </c>
      <c r="HS3" s="4" t="s">
        <v>16</v>
      </c>
      <c r="HT3" s="4" t="s">
        <v>120</v>
      </c>
      <c r="HU3" s="4" t="s">
        <v>121</v>
      </c>
      <c r="HV3" s="4" t="s">
        <v>17</v>
      </c>
      <c r="HW3" s="4" t="s">
        <v>134</v>
      </c>
      <c r="HX3" s="4" t="s">
        <v>135</v>
      </c>
    </row>
    <row r="4" spans="1:233" ht="13.5" customHeight="1" x14ac:dyDescent="0.15">
      <c r="A4" s="109" t="s">
        <v>18</v>
      </c>
      <c r="B4" s="110"/>
      <c r="C4" s="105">
        <v>10</v>
      </c>
      <c r="D4" s="105"/>
      <c r="E4" s="105"/>
      <c r="F4" s="105"/>
      <c r="G4" s="106"/>
      <c r="H4" s="105">
        <v>11</v>
      </c>
      <c r="I4" s="106"/>
      <c r="J4" s="105">
        <v>11</v>
      </c>
      <c r="K4" s="106"/>
      <c r="L4" s="105">
        <v>12</v>
      </c>
      <c r="M4" s="105"/>
      <c r="N4" s="105"/>
      <c r="O4" s="105"/>
      <c r="P4" s="105"/>
      <c r="Q4" s="105"/>
      <c r="R4" s="105"/>
      <c r="S4" s="106"/>
      <c r="T4" s="105">
        <v>13</v>
      </c>
      <c r="U4" s="105"/>
      <c r="V4" s="106"/>
      <c r="W4" s="105">
        <v>14</v>
      </c>
      <c r="X4" s="105"/>
      <c r="Y4" s="105"/>
      <c r="Z4" s="106"/>
      <c r="AA4" s="105">
        <v>14</v>
      </c>
      <c r="AB4" s="105"/>
      <c r="AC4" s="106"/>
      <c r="AD4" s="107">
        <v>15</v>
      </c>
      <c r="AE4" s="107"/>
      <c r="AF4" s="107"/>
      <c r="AG4" s="107"/>
      <c r="AH4" s="108"/>
      <c r="AI4" s="5"/>
      <c r="AJ4" s="105">
        <v>20</v>
      </c>
      <c r="AK4" s="105"/>
      <c r="AL4" s="105"/>
      <c r="AM4" s="105"/>
      <c r="AN4" s="106"/>
      <c r="AO4" s="105">
        <v>21</v>
      </c>
      <c r="AP4" s="106"/>
      <c r="AQ4" s="105">
        <v>21</v>
      </c>
      <c r="AR4" s="106"/>
      <c r="AS4" s="105">
        <v>22</v>
      </c>
      <c r="AT4" s="105"/>
      <c r="AU4" s="105"/>
      <c r="AV4" s="105"/>
      <c r="AW4" s="105"/>
      <c r="AX4" s="105"/>
      <c r="AY4" s="105"/>
      <c r="AZ4" s="106"/>
      <c r="BA4" s="105">
        <v>23</v>
      </c>
      <c r="BB4" s="105"/>
      <c r="BC4" s="106"/>
      <c r="BD4" s="105">
        <v>24</v>
      </c>
      <c r="BE4" s="105"/>
      <c r="BF4" s="105"/>
      <c r="BG4" s="106"/>
      <c r="BH4" s="105">
        <v>24</v>
      </c>
      <c r="BI4" s="105"/>
      <c r="BJ4" s="106"/>
      <c r="BK4" s="107">
        <v>25</v>
      </c>
      <c r="BL4" s="107"/>
      <c r="BM4" s="107"/>
      <c r="BN4" s="107"/>
      <c r="BO4" s="108"/>
      <c r="BP4" s="5"/>
      <c r="BQ4" s="105">
        <v>30</v>
      </c>
      <c r="BR4" s="105"/>
      <c r="BS4" s="105"/>
      <c r="BT4" s="105"/>
      <c r="BU4" s="106"/>
      <c r="BV4" s="105">
        <v>31</v>
      </c>
      <c r="BW4" s="106"/>
      <c r="BX4" s="105">
        <v>31</v>
      </c>
      <c r="BY4" s="106"/>
      <c r="BZ4" s="105">
        <v>32</v>
      </c>
      <c r="CA4" s="105"/>
      <c r="CB4" s="105"/>
      <c r="CC4" s="105"/>
      <c r="CD4" s="105"/>
      <c r="CE4" s="105"/>
      <c r="CF4" s="105"/>
      <c r="CG4" s="106"/>
      <c r="CH4" s="105">
        <v>33</v>
      </c>
      <c r="CI4" s="105"/>
      <c r="CJ4" s="106"/>
      <c r="CK4" s="105">
        <v>34</v>
      </c>
      <c r="CL4" s="105"/>
      <c r="CM4" s="105"/>
      <c r="CN4" s="106"/>
      <c r="CO4" s="105">
        <v>34</v>
      </c>
      <c r="CP4" s="105"/>
      <c r="CQ4" s="106"/>
      <c r="CR4" s="107">
        <v>35</v>
      </c>
      <c r="CS4" s="107"/>
      <c r="CT4" s="107"/>
      <c r="CU4" s="107"/>
      <c r="CV4" s="108"/>
      <c r="CW4" s="5"/>
      <c r="CX4" s="105">
        <v>40</v>
      </c>
      <c r="CY4" s="105"/>
      <c r="CZ4" s="105"/>
      <c r="DA4" s="105"/>
      <c r="DB4" s="106"/>
      <c r="DC4" s="105">
        <v>41</v>
      </c>
      <c r="DD4" s="106"/>
      <c r="DE4" s="105">
        <v>41</v>
      </c>
      <c r="DF4" s="106"/>
      <c r="DG4" s="105">
        <v>42</v>
      </c>
      <c r="DH4" s="105"/>
      <c r="DI4" s="105"/>
      <c r="DJ4" s="105"/>
      <c r="DK4" s="105"/>
      <c r="DL4" s="105"/>
      <c r="DM4" s="105"/>
      <c r="DN4" s="106"/>
      <c r="DO4" s="105">
        <v>43</v>
      </c>
      <c r="DP4" s="105"/>
      <c r="DQ4" s="106"/>
      <c r="DR4" s="105">
        <v>44</v>
      </c>
      <c r="DS4" s="105"/>
      <c r="DT4" s="105"/>
      <c r="DU4" s="106"/>
      <c r="DV4" s="105">
        <v>44</v>
      </c>
      <c r="DW4" s="105"/>
      <c r="DX4" s="106"/>
      <c r="DY4" s="107">
        <v>45</v>
      </c>
      <c r="DZ4" s="107"/>
      <c r="EA4" s="107"/>
      <c r="EB4" s="107"/>
      <c r="EC4" s="108"/>
      <c r="ED4" s="5"/>
      <c r="EE4" s="105">
        <v>50</v>
      </c>
      <c r="EF4" s="105"/>
      <c r="EG4" s="105"/>
      <c r="EH4" s="105"/>
      <c r="EI4" s="106"/>
      <c r="EJ4" s="105">
        <v>51</v>
      </c>
      <c r="EK4" s="106"/>
      <c r="EL4" s="105">
        <v>51</v>
      </c>
      <c r="EM4" s="106"/>
      <c r="EN4" s="105">
        <v>52</v>
      </c>
      <c r="EO4" s="105"/>
      <c r="EP4" s="105"/>
      <c r="EQ4" s="105"/>
      <c r="ER4" s="105"/>
      <c r="ES4" s="105"/>
      <c r="ET4" s="105"/>
      <c r="EU4" s="106"/>
      <c r="EV4" s="105">
        <v>53</v>
      </c>
      <c r="EW4" s="105"/>
      <c r="EX4" s="106"/>
      <c r="EY4" s="105">
        <v>54</v>
      </c>
      <c r="EZ4" s="105"/>
      <c r="FA4" s="105"/>
      <c r="FB4" s="106"/>
      <c r="FC4" s="105">
        <v>54</v>
      </c>
      <c r="FD4" s="105"/>
      <c r="FE4" s="106"/>
      <c r="FF4" s="107">
        <v>55</v>
      </c>
      <c r="FG4" s="107"/>
      <c r="FH4" s="107"/>
      <c r="FI4" s="107"/>
      <c r="FJ4" s="108"/>
      <c r="FK4" s="5"/>
      <c r="FL4" s="105">
        <v>60</v>
      </c>
      <c r="FM4" s="105"/>
      <c r="FN4" s="105"/>
      <c r="FO4" s="105"/>
      <c r="FP4" s="106"/>
      <c r="FQ4" s="105">
        <v>61</v>
      </c>
      <c r="FR4" s="106"/>
      <c r="FS4" s="105">
        <v>61</v>
      </c>
      <c r="FT4" s="106"/>
      <c r="FU4" s="105">
        <v>62</v>
      </c>
      <c r="FV4" s="105"/>
      <c r="FW4" s="105"/>
      <c r="FX4" s="105"/>
      <c r="FY4" s="105"/>
      <c r="FZ4" s="105"/>
      <c r="GA4" s="105"/>
      <c r="GB4" s="106"/>
      <c r="GC4" s="105">
        <v>63</v>
      </c>
      <c r="GD4" s="105"/>
      <c r="GE4" s="106"/>
      <c r="GF4" s="105">
        <v>64</v>
      </c>
      <c r="GG4" s="105"/>
      <c r="GH4" s="105"/>
      <c r="GI4" s="106"/>
      <c r="GJ4" s="105">
        <v>64</v>
      </c>
      <c r="GK4" s="105"/>
      <c r="GL4" s="106"/>
      <c r="GM4" s="107">
        <v>65</v>
      </c>
      <c r="GN4" s="107"/>
      <c r="GO4" s="107"/>
      <c r="GP4" s="107"/>
      <c r="GQ4" s="108"/>
      <c r="GR4" s="5"/>
      <c r="GS4" s="105">
        <v>70</v>
      </c>
      <c r="GT4" s="105"/>
      <c r="GU4" s="105"/>
      <c r="GV4" s="105"/>
      <c r="GW4" s="106"/>
      <c r="GX4" s="105">
        <v>71</v>
      </c>
      <c r="GY4" s="106"/>
      <c r="GZ4" s="105">
        <v>71</v>
      </c>
      <c r="HA4" s="106"/>
      <c r="HB4" s="105">
        <v>72</v>
      </c>
      <c r="HC4" s="105"/>
      <c r="HD4" s="105"/>
      <c r="HE4" s="105"/>
      <c r="HF4" s="105"/>
      <c r="HG4" s="105"/>
      <c r="HH4" s="105"/>
      <c r="HI4" s="106"/>
      <c r="HJ4" s="105">
        <v>73</v>
      </c>
      <c r="HK4" s="105"/>
      <c r="HL4" s="106"/>
      <c r="HM4" s="105">
        <v>74</v>
      </c>
      <c r="HN4" s="105"/>
      <c r="HO4" s="105"/>
      <c r="HP4" s="106"/>
      <c r="HQ4" s="105">
        <v>74</v>
      </c>
      <c r="HR4" s="105"/>
      <c r="HS4" s="106"/>
      <c r="HT4" s="107">
        <v>75</v>
      </c>
      <c r="HU4" s="107"/>
      <c r="HV4" s="107"/>
      <c r="HW4" s="107"/>
      <c r="HX4" s="108"/>
      <c r="HY4" s="5"/>
    </row>
    <row r="5" spans="1:233" ht="13.5" customHeight="1" x14ac:dyDescent="0.15">
      <c r="A5" s="115" t="s">
        <v>19</v>
      </c>
      <c r="B5" s="116"/>
      <c r="C5" s="113" t="s">
        <v>20</v>
      </c>
      <c r="D5" s="113"/>
      <c r="E5" s="113"/>
      <c r="F5" s="113"/>
      <c r="G5" s="114"/>
      <c r="H5" s="113" t="s">
        <v>97</v>
      </c>
      <c r="I5" s="114"/>
      <c r="J5" s="113" t="s">
        <v>97</v>
      </c>
      <c r="K5" s="114"/>
      <c r="L5" s="113" t="s">
        <v>97</v>
      </c>
      <c r="M5" s="113"/>
      <c r="N5" s="113"/>
      <c r="O5" s="113"/>
      <c r="P5" s="113"/>
      <c r="Q5" s="113"/>
      <c r="R5" s="113"/>
      <c r="S5" s="114"/>
      <c r="T5" s="113" t="s">
        <v>97</v>
      </c>
      <c r="U5" s="113"/>
      <c r="V5" s="114"/>
      <c r="W5" s="113" t="s">
        <v>97</v>
      </c>
      <c r="X5" s="113"/>
      <c r="Y5" s="113"/>
      <c r="Z5" s="114"/>
      <c r="AA5" s="113" t="s">
        <v>97</v>
      </c>
      <c r="AB5" s="113"/>
      <c r="AC5" s="114"/>
      <c r="AD5" s="113" t="s">
        <v>97</v>
      </c>
      <c r="AE5" s="113"/>
      <c r="AF5" s="113"/>
      <c r="AG5" s="113"/>
      <c r="AH5" s="113"/>
      <c r="AI5" s="119"/>
      <c r="AJ5" s="113" t="s">
        <v>97</v>
      </c>
      <c r="AK5" s="113"/>
      <c r="AL5" s="113"/>
      <c r="AM5" s="113"/>
      <c r="AN5" s="114"/>
      <c r="AO5" s="113" t="s">
        <v>97</v>
      </c>
      <c r="AP5" s="114"/>
      <c r="AQ5" s="113" t="s">
        <v>97</v>
      </c>
      <c r="AR5" s="114"/>
      <c r="AS5" s="113" t="s">
        <v>97</v>
      </c>
      <c r="AT5" s="113"/>
      <c r="AU5" s="113"/>
      <c r="AV5" s="113"/>
      <c r="AW5" s="113"/>
      <c r="AX5" s="113"/>
      <c r="AY5" s="113"/>
      <c r="AZ5" s="114"/>
      <c r="BA5" s="113" t="s">
        <v>97</v>
      </c>
      <c r="BB5" s="113"/>
      <c r="BC5" s="114"/>
      <c r="BD5" s="113" t="s">
        <v>97</v>
      </c>
      <c r="BE5" s="113"/>
      <c r="BF5" s="113"/>
      <c r="BG5" s="114"/>
      <c r="BH5" s="113" t="s">
        <v>97</v>
      </c>
      <c r="BI5" s="113"/>
      <c r="BJ5" s="114"/>
      <c r="BK5" s="113" t="s">
        <v>97</v>
      </c>
      <c r="BL5" s="113"/>
      <c r="BM5" s="113"/>
      <c r="BN5" s="113"/>
      <c r="BO5" s="113"/>
      <c r="BP5" s="119"/>
      <c r="BQ5" s="113" t="s">
        <v>97</v>
      </c>
      <c r="BR5" s="113"/>
      <c r="BS5" s="113"/>
      <c r="BT5" s="113"/>
      <c r="BU5" s="114"/>
      <c r="BV5" s="113" t="s">
        <v>97</v>
      </c>
      <c r="BW5" s="114"/>
      <c r="BX5" s="113" t="s">
        <v>97</v>
      </c>
      <c r="BY5" s="114"/>
      <c r="BZ5" s="113" t="s">
        <v>97</v>
      </c>
      <c r="CA5" s="113"/>
      <c r="CB5" s="113"/>
      <c r="CC5" s="113"/>
      <c r="CD5" s="113"/>
      <c r="CE5" s="113"/>
      <c r="CF5" s="113"/>
      <c r="CG5" s="114"/>
      <c r="CH5" s="113" t="s">
        <v>97</v>
      </c>
      <c r="CI5" s="113"/>
      <c r="CJ5" s="114"/>
      <c r="CK5" s="113" t="s">
        <v>97</v>
      </c>
      <c r="CL5" s="113"/>
      <c r="CM5" s="113"/>
      <c r="CN5" s="114"/>
      <c r="CO5" s="113" t="s">
        <v>97</v>
      </c>
      <c r="CP5" s="113"/>
      <c r="CQ5" s="114"/>
      <c r="CR5" s="113" t="s">
        <v>97</v>
      </c>
      <c r="CS5" s="113"/>
      <c r="CT5" s="113"/>
      <c r="CU5" s="113"/>
      <c r="CV5" s="113"/>
      <c r="CW5" s="119"/>
      <c r="CX5" s="113" t="s">
        <v>97</v>
      </c>
      <c r="CY5" s="113"/>
      <c r="CZ5" s="113"/>
      <c r="DA5" s="113"/>
      <c r="DB5" s="114"/>
      <c r="DC5" s="113" t="s">
        <v>97</v>
      </c>
      <c r="DD5" s="114"/>
      <c r="DE5" s="113" t="s">
        <v>97</v>
      </c>
      <c r="DF5" s="114"/>
      <c r="DG5" s="113" t="s">
        <v>97</v>
      </c>
      <c r="DH5" s="113"/>
      <c r="DI5" s="113"/>
      <c r="DJ5" s="113"/>
      <c r="DK5" s="113"/>
      <c r="DL5" s="113"/>
      <c r="DM5" s="113"/>
      <c r="DN5" s="114"/>
      <c r="DO5" s="113" t="s">
        <v>97</v>
      </c>
      <c r="DP5" s="113"/>
      <c r="DQ5" s="114"/>
      <c r="DR5" s="113" t="s">
        <v>97</v>
      </c>
      <c r="DS5" s="113"/>
      <c r="DT5" s="113"/>
      <c r="DU5" s="114"/>
      <c r="DV5" s="113" t="s">
        <v>97</v>
      </c>
      <c r="DW5" s="113"/>
      <c r="DX5" s="114"/>
      <c r="DY5" s="113" t="s">
        <v>97</v>
      </c>
      <c r="DZ5" s="113"/>
      <c r="EA5" s="113"/>
      <c r="EB5" s="113"/>
      <c r="EC5" s="113"/>
      <c r="ED5" s="119"/>
      <c r="EE5" s="113" t="s">
        <v>97</v>
      </c>
      <c r="EF5" s="113"/>
      <c r="EG5" s="113"/>
      <c r="EH5" s="113"/>
      <c r="EI5" s="114"/>
      <c r="EJ5" s="113" t="s">
        <v>97</v>
      </c>
      <c r="EK5" s="114"/>
      <c r="EL5" s="113" t="s">
        <v>97</v>
      </c>
      <c r="EM5" s="114"/>
      <c r="EN5" s="113" t="s">
        <v>97</v>
      </c>
      <c r="EO5" s="113"/>
      <c r="EP5" s="113"/>
      <c r="EQ5" s="113"/>
      <c r="ER5" s="113"/>
      <c r="ES5" s="113"/>
      <c r="ET5" s="113"/>
      <c r="EU5" s="114"/>
      <c r="EV5" s="113" t="s">
        <v>97</v>
      </c>
      <c r="EW5" s="113"/>
      <c r="EX5" s="114"/>
      <c r="EY5" s="113" t="s">
        <v>97</v>
      </c>
      <c r="EZ5" s="113"/>
      <c r="FA5" s="113"/>
      <c r="FB5" s="114"/>
      <c r="FC5" s="113" t="s">
        <v>97</v>
      </c>
      <c r="FD5" s="113"/>
      <c r="FE5" s="114"/>
      <c r="FF5" s="113" t="s">
        <v>97</v>
      </c>
      <c r="FG5" s="113"/>
      <c r="FH5" s="113"/>
      <c r="FI5" s="113"/>
      <c r="FJ5" s="113"/>
      <c r="FK5" s="119"/>
      <c r="FL5" s="113" t="s">
        <v>97</v>
      </c>
      <c r="FM5" s="113"/>
      <c r="FN5" s="113"/>
      <c r="FO5" s="113"/>
      <c r="FP5" s="114"/>
      <c r="FQ5" s="113" t="s">
        <v>97</v>
      </c>
      <c r="FR5" s="114"/>
      <c r="FS5" s="113" t="s">
        <v>97</v>
      </c>
      <c r="FT5" s="114"/>
      <c r="FU5" s="113" t="s">
        <v>97</v>
      </c>
      <c r="FV5" s="113"/>
      <c r="FW5" s="113"/>
      <c r="FX5" s="113"/>
      <c r="FY5" s="113"/>
      <c r="FZ5" s="113"/>
      <c r="GA5" s="113"/>
      <c r="GB5" s="114"/>
      <c r="GC5" s="113" t="s">
        <v>97</v>
      </c>
      <c r="GD5" s="113"/>
      <c r="GE5" s="114"/>
      <c r="GF5" s="113" t="s">
        <v>97</v>
      </c>
      <c r="GG5" s="113"/>
      <c r="GH5" s="113"/>
      <c r="GI5" s="114"/>
      <c r="GJ5" s="113" t="s">
        <v>97</v>
      </c>
      <c r="GK5" s="113"/>
      <c r="GL5" s="114"/>
      <c r="GM5" s="113" t="s">
        <v>97</v>
      </c>
      <c r="GN5" s="113"/>
      <c r="GO5" s="113"/>
      <c r="GP5" s="113"/>
      <c r="GQ5" s="113"/>
      <c r="GR5" s="119"/>
      <c r="GS5" s="113" t="s">
        <v>97</v>
      </c>
      <c r="GT5" s="113"/>
      <c r="GU5" s="113"/>
      <c r="GV5" s="113"/>
      <c r="GW5" s="114"/>
      <c r="GX5" s="113" t="s">
        <v>97</v>
      </c>
      <c r="GY5" s="114"/>
      <c r="GZ5" s="113" t="s">
        <v>97</v>
      </c>
      <c r="HA5" s="114"/>
      <c r="HB5" s="113" t="s">
        <v>97</v>
      </c>
      <c r="HC5" s="113"/>
      <c r="HD5" s="113"/>
      <c r="HE5" s="113"/>
      <c r="HF5" s="113"/>
      <c r="HG5" s="113"/>
      <c r="HH5" s="113"/>
      <c r="HI5" s="114"/>
      <c r="HJ5" s="113" t="s">
        <v>97</v>
      </c>
      <c r="HK5" s="113"/>
      <c r="HL5" s="114"/>
      <c r="HM5" s="113" t="s">
        <v>97</v>
      </c>
      <c r="HN5" s="113"/>
      <c r="HO5" s="113"/>
      <c r="HP5" s="114"/>
      <c r="HQ5" s="113" t="s">
        <v>97</v>
      </c>
      <c r="HR5" s="113"/>
      <c r="HS5" s="114"/>
      <c r="HT5" s="113" t="s">
        <v>97</v>
      </c>
      <c r="HU5" s="113"/>
      <c r="HV5" s="113"/>
      <c r="HW5" s="113"/>
      <c r="HX5" s="113"/>
      <c r="HY5" s="119"/>
    </row>
    <row r="6" spans="1:233" ht="13.5" customHeight="1" x14ac:dyDescent="0.15">
      <c r="A6" s="117"/>
      <c r="B6" s="118"/>
      <c r="C6" s="111" t="s">
        <v>22</v>
      </c>
      <c r="D6" s="111"/>
      <c r="E6" s="111"/>
      <c r="F6" s="111"/>
      <c r="G6" s="112"/>
      <c r="H6" s="111" t="s">
        <v>22</v>
      </c>
      <c r="I6" s="112"/>
      <c r="J6" s="111" t="s">
        <v>22</v>
      </c>
      <c r="K6" s="112"/>
      <c r="L6" s="111" t="s">
        <v>22</v>
      </c>
      <c r="M6" s="111"/>
      <c r="N6" s="111"/>
      <c r="O6" s="111"/>
      <c r="P6" s="111"/>
      <c r="Q6" s="111"/>
      <c r="R6" s="111"/>
      <c r="S6" s="112"/>
      <c r="T6" s="111" t="s">
        <v>22</v>
      </c>
      <c r="U6" s="111"/>
      <c r="V6" s="112"/>
      <c r="W6" s="111" t="s">
        <v>22</v>
      </c>
      <c r="X6" s="111"/>
      <c r="Y6" s="111"/>
      <c r="Z6" s="112"/>
      <c r="AA6" s="111" t="s">
        <v>22</v>
      </c>
      <c r="AB6" s="111"/>
      <c r="AC6" s="112"/>
      <c r="AD6" s="111" t="s">
        <v>22</v>
      </c>
      <c r="AE6" s="111"/>
      <c r="AF6" s="111"/>
      <c r="AG6" s="111"/>
      <c r="AH6" s="111"/>
      <c r="AI6" s="112"/>
      <c r="AJ6" s="111" t="s">
        <v>23</v>
      </c>
      <c r="AK6" s="111"/>
      <c r="AL6" s="111"/>
      <c r="AM6" s="111"/>
      <c r="AN6" s="112"/>
      <c r="AO6" s="111" t="s">
        <v>23</v>
      </c>
      <c r="AP6" s="112"/>
      <c r="AQ6" s="111" t="s">
        <v>23</v>
      </c>
      <c r="AR6" s="112"/>
      <c r="AS6" s="111" t="s">
        <v>23</v>
      </c>
      <c r="AT6" s="111"/>
      <c r="AU6" s="111"/>
      <c r="AV6" s="111"/>
      <c r="AW6" s="111"/>
      <c r="AX6" s="111"/>
      <c r="AY6" s="111"/>
      <c r="AZ6" s="112"/>
      <c r="BA6" s="111" t="s">
        <v>23</v>
      </c>
      <c r="BB6" s="111"/>
      <c r="BC6" s="112"/>
      <c r="BD6" s="111" t="s">
        <v>23</v>
      </c>
      <c r="BE6" s="111"/>
      <c r="BF6" s="111"/>
      <c r="BG6" s="112"/>
      <c r="BH6" s="111" t="s">
        <v>23</v>
      </c>
      <c r="BI6" s="111"/>
      <c r="BJ6" s="112"/>
      <c r="BK6" s="111" t="s">
        <v>23</v>
      </c>
      <c r="BL6" s="111"/>
      <c r="BM6" s="111"/>
      <c r="BN6" s="111"/>
      <c r="BO6" s="111"/>
      <c r="BP6" s="112"/>
      <c r="BQ6" s="111" t="s">
        <v>24</v>
      </c>
      <c r="BR6" s="111"/>
      <c r="BS6" s="111"/>
      <c r="BT6" s="111"/>
      <c r="BU6" s="112"/>
      <c r="BV6" s="111" t="s">
        <v>24</v>
      </c>
      <c r="BW6" s="112"/>
      <c r="BX6" s="111" t="s">
        <v>24</v>
      </c>
      <c r="BY6" s="112"/>
      <c r="BZ6" s="111" t="s">
        <v>24</v>
      </c>
      <c r="CA6" s="111"/>
      <c r="CB6" s="111"/>
      <c r="CC6" s="111"/>
      <c r="CD6" s="111"/>
      <c r="CE6" s="111"/>
      <c r="CF6" s="111"/>
      <c r="CG6" s="112"/>
      <c r="CH6" s="111" t="s">
        <v>24</v>
      </c>
      <c r="CI6" s="111"/>
      <c r="CJ6" s="112"/>
      <c r="CK6" s="111" t="s">
        <v>24</v>
      </c>
      <c r="CL6" s="111"/>
      <c r="CM6" s="111"/>
      <c r="CN6" s="112"/>
      <c r="CO6" s="111" t="s">
        <v>24</v>
      </c>
      <c r="CP6" s="111"/>
      <c r="CQ6" s="112"/>
      <c r="CR6" s="111" t="s">
        <v>24</v>
      </c>
      <c r="CS6" s="111"/>
      <c r="CT6" s="111"/>
      <c r="CU6" s="111"/>
      <c r="CV6" s="111"/>
      <c r="CW6" s="112"/>
      <c r="CX6" s="111" t="s">
        <v>25</v>
      </c>
      <c r="CY6" s="111"/>
      <c r="CZ6" s="111"/>
      <c r="DA6" s="111"/>
      <c r="DB6" s="112"/>
      <c r="DC6" s="111" t="s">
        <v>25</v>
      </c>
      <c r="DD6" s="112"/>
      <c r="DE6" s="111" t="s">
        <v>25</v>
      </c>
      <c r="DF6" s="112"/>
      <c r="DG6" s="111" t="s">
        <v>25</v>
      </c>
      <c r="DH6" s="111"/>
      <c r="DI6" s="111"/>
      <c r="DJ6" s="111"/>
      <c r="DK6" s="111"/>
      <c r="DL6" s="111"/>
      <c r="DM6" s="111"/>
      <c r="DN6" s="112"/>
      <c r="DO6" s="111" t="s">
        <v>25</v>
      </c>
      <c r="DP6" s="111"/>
      <c r="DQ6" s="112"/>
      <c r="DR6" s="111" t="s">
        <v>25</v>
      </c>
      <c r="DS6" s="111"/>
      <c r="DT6" s="111"/>
      <c r="DU6" s="112"/>
      <c r="DV6" s="111" t="s">
        <v>25</v>
      </c>
      <c r="DW6" s="111"/>
      <c r="DX6" s="112"/>
      <c r="DY6" s="111" t="s">
        <v>25</v>
      </c>
      <c r="DZ6" s="111"/>
      <c r="EA6" s="111"/>
      <c r="EB6" s="111"/>
      <c r="EC6" s="111"/>
      <c r="ED6" s="112"/>
      <c r="EE6" s="111" t="s">
        <v>26</v>
      </c>
      <c r="EF6" s="111"/>
      <c r="EG6" s="111"/>
      <c r="EH6" s="111"/>
      <c r="EI6" s="112"/>
      <c r="EJ6" s="111" t="s">
        <v>26</v>
      </c>
      <c r="EK6" s="112"/>
      <c r="EL6" s="111" t="s">
        <v>26</v>
      </c>
      <c r="EM6" s="112"/>
      <c r="EN6" s="111" t="s">
        <v>26</v>
      </c>
      <c r="EO6" s="111"/>
      <c r="EP6" s="111"/>
      <c r="EQ6" s="111"/>
      <c r="ER6" s="111"/>
      <c r="ES6" s="111"/>
      <c r="ET6" s="111"/>
      <c r="EU6" s="112"/>
      <c r="EV6" s="111" t="s">
        <v>26</v>
      </c>
      <c r="EW6" s="111"/>
      <c r="EX6" s="112"/>
      <c r="EY6" s="111" t="s">
        <v>26</v>
      </c>
      <c r="EZ6" s="111"/>
      <c r="FA6" s="111"/>
      <c r="FB6" s="112"/>
      <c r="FC6" s="111" t="s">
        <v>26</v>
      </c>
      <c r="FD6" s="111"/>
      <c r="FE6" s="112"/>
      <c r="FF6" s="111" t="s">
        <v>26</v>
      </c>
      <c r="FG6" s="111"/>
      <c r="FH6" s="111"/>
      <c r="FI6" s="111"/>
      <c r="FJ6" s="111"/>
      <c r="FK6" s="112"/>
      <c r="FL6" s="111" t="s">
        <v>27</v>
      </c>
      <c r="FM6" s="111"/>
      <c r="FN6" s="111"/>
      <c r="FO6" s="111"/>
      <c r="FP6" s="112"/>
      <c r="FQ6" s="111" t="s">
        <v>27</v>
      </c>
      <c r="FR6" s="112"/>
      <c r="FS6" s="111" t="s">
        <v>27</v>
      </c>
      <c r="FT6" s="112"/>
      <c r="FU6" s="111" t="s">
        <v>27</v>
      </c>
      <c r="FV6" s="111"/>
      <c r="FW6" s="111"/>
      <c r="FX6" s="111"/>
      <c r="FY6" s="111"/>
      <c r="FZ6" s="111"/>
      <c r="GA6" s="111"/>
      <c r="GB6" s="112"/>
      <c r="GC6" s="111" t="s">
        <v>27</v>
      </c>
      <c r="GD6" s="111"/>
      <c r="GE6" s="112"/>
      <c r="GF6" s="111" t="s">
        <v>27</v>
      </c>
      <c r="GG6" s="111"/>
      <c r="GH6" s="111"/>
      <c r="GI6" s="112"/>
      <c r="GJ6" s="111" t="s">
        <v>27</v>
      </c>
      <c r="GK6" s="111"/>
      <c r="GL6" s="112"/>
      <c r="GM6" s="111" t="s">
        <v>27</v>
      </c>
      <c r="GN6" s="111"/>
      <c r="GO6" s="111"/>
      <c r="GP6" s="111"/>
      <c r="GQ6" s="111"/>
      <c r="GR6" s="112"/>
      <c r="GS6" s="111" t="s">
        <v>28</v>
      </c>
      <c r="GT6" s="111"/>
      <c r="GU6" s="111"/>
      <c r="GV6" s="111"/>
      <c r="GW6" s="112"/>
      <c r="GX6" s="111" t="s">
        <v>28</v>
      </c>
      <c r="GY6" s="112"/>
      <c r="GZ6" s="111" t="s">
        <v>28</v>
      </c>
      <c r="HA6" s="112"/>
      <c r="HB6" s="111" t="s">
        <v>28</v>
      </c>
      <c r="HC6" s="111"/>
      <c r="HD6" s="111"/>
      <c r="HE6" s="111"/>
      <c r="HF6" s="111"/>
      <c r="HG6" s="111"/>
      <c r="HH6" s="111"/>
      <c r="HI6" s="112"/>
      <c r="HJ6" s="111" t="s">
        <v>28</v>
      </c>
      <c r="HK6" s="111"/>
      <c r="HL6" s="112"/>
      <c r="HM6" s="111" t="s">
        <v>28</v>
      </c>
      <c r="HN6" s="111"/>
      <c r="HO6" s="111"/>
      <c r="HP6" s="112"/>
      <c r="HQ6" s="111" t="s">
        <v>28</v>
      </c>
      <c r="HR6" s="111"/>
      <c r="HS6" s="112"/>
      <c r="HT6" s="111" t="s">
        <v>28</v>
      </c>
      <c r="HU6" s="111"/>
      <c r="HV6" s="111"/>
      <c r="HW6" s="111"/>
      <c r="HX6" s="111"/>
      <c r="HY6" s="112"/>
    </row>
    <row r="7" spans="1:233" ht="15" customHeight="1" x14ac:dyDescent="0.15">
      <c r="A7" s="140" t="s">
        <v>33</v>
      </c>
      <c r="B7" s="141"/>
      <c r="C7" s="134" t="s">
        <v>34</v>
      </c>
      <c r="D7" s="123" t="s">
        <v>35</v>
      </c>
      <c r="E7" s="123" t="s">
        <v>36</v>
      </c>
      <c r="F7" s="123" t="s">
        <v>37</v>
      </c>
      <c r="G7" s="124" t="s">
        <v>38</v>
      </c>
      <c r="H7" s="136" t="s">
        <v>39</v>
      </c>
      <c r="I7" s="137"/>
      <c r="J7" s="138" t="s">
        <v>99</v>
      </c>
      <c r="K7" s="139"/>
      <c r="L7" s="120" t="s">
        <v>40</v>
      </c>
      <c r="M7" s="121"/>
      <c r="N7" s="122"/>
      <c r="O7" s="157" t="s">
        <v>137</v>
      </c>
      <c r="P7" s="157" t="s">
        <v>138</v>
      </c>
      <c r="Q7" s="123" t="s">
        <v>139</v>
      </c>
      <c r="R7" s="123" t="s">
        <v>140</v>
      </c>
      <c r="S7" s="152" t="s">
        <v>41</v>
      </c>
      <c r="T7" s="154" t="s">
        <v>42</v>
      </c>
      <c r="U7" s="134"/>
      <c r="V7" s="124" t="s">
        <v>43</v>
      </c>
      <c r="W7" s="127" t="s">
        <v>44</v>
      </c>
      <c r="X7" s="128"/>
      <c r="Y7" s="128"/>
      <c r="Z7" s="129"/>
      <c r="AA7" s="130" t="s">
        <v>45</v>
      </c>
      <c r="AB7" s="131"/>
      <c r="AC7" s="132"/>
      <c r="AD7" s="155" t="s">
        <v>144</v>
      </c>
      <c r="AE7" s="146" t="s">
        <v>145</v>
      </c>
      <c r="AF7" s="146" t="s">
        <v>141</v>
      </c>
      <c r="AG7" s="146" t="s">
        <v>142</v>
      </c>
      <c r="AH7" s="123" t="s">
        <v>41</v>
      </c>
      <c r="AI7" s="150" t="s">
        <v>46</v>
      </c>
      <c r="AJ7" s="134" t="s">
        <v>34</v>
      </c>
      <c r="AK7" s="123" t="s">
        <v>35</v>
      </c>
      <c r="AL7" s="123" t="s">
        <v>36</v>
      </c>
      <c r="AM7" s="123" t="s">
        <v>37</v>
      </c>
      <c r="AN7" s="124" t="s">
        <v>38</v>
      </c>
      <c r="AO7" s="136" t="s">
        <v>39</v>
      </c>
      <c r="AP7" s="137"/>
      <c r="AQ7" s="138" t="s">
        <v>99</v>
      </c>
      <c r="AR7" s="139"/>
      <c r="AS7" s="120" t="s">
        <v>40</v>
      </c>
      <c r="AT7" s="121"/>
      <c r="AU7" s="122"/>
      <c r="AV7" s="157" t="s">
        <v>137</v>
      </c>
      <c r="AW7" s="157" t="s">
        <v>138</v>
      </c>
      <c r="AX7" s="123" t="s">
        <v>139</v>
      </c>
      <c r="AY7" s="123" t="s">
        <v>140</v>
      </c>
      <c r="AZ7" s="152" t="s">
        <v>41</v>
      </c>
      <c r="BA7" s="154" t="s">
        <v>42</v>
      </c>
      <c r="BB7" s="134"/>
      <c r="BC7" s="124" t="s">
        <v>43</v>
      </c>
      <c r="BD7" s="127" t="s">
        <v>44</v>
      </c>
      <c r="BE7" s="128"/>
      <c r="BF7" s="128"/>
      <c r="BG7" s="129"/>
      <c r="BH7" s="130" t="s">
        <v>45</v>
      </c>
      <c r="BI7" s="131"/>
      <c r="BJ7" s="132"/>
      <c r="BK7" s="155" t="s">
        <v>144</v>
      </c>
      <c r="BL7" s="146" t="s">
        <v>145</v>
      </c>
      <c r="BM7" s="146" t="s">
        <v>141</v>
      </c>
      <c r="BN7" s="146" t="s">
        <v>142</v>
      </c>
      <c r="BO7" s="123" t="s">
        <v>41</v>
      </c>
      <c r="BP7" s="150" t="s">
        <v>46</v>
      </c>
      <c r="BQ7" s="134" t="s">
        <v>34</v>
      </c>
      <c r="BR7" s="123" t="s">
        <v>35</v>
      </c>
      <c r="BS7" s="123" t="s">
        <v>36</v>
      </c>
      <c r="BT7" s="123" t="s">
        <v>37</v>
      </c>
      <c r="BU7" s="124" t="s">
        <v>38</v>
      </c>
      <c r="BV7" s="136" t="s">
        <v>39</v>
      </c>
      <c r="BW7" s="137"/>
      <c r="BX7" s="138" t="s">
        <v>99</v>
      </c>
      <c r="BY7" s="139"/>
      <c r="BZ7" s="120" t="s">
        <v>40</v>
      </c>
      <c r="CA7" s="121"/>
      <c r="CB7" s="122"/>
      <c r="CC7" s="157" t="s">
        <v>137</v>
      </c>
      <c r="CD7" s="157" t="s">
        <v>138</v>
      </c>
      <c r="CE7" s="123" t="s">
        <v>139</v>
      </c>
      <c r="CF7" s="123" t="s">
        <v>140</v>
      </c>
      <c r="CG7" s="152" t="s">
        <v>41</v>
      </c>
      <c r="CH7" s="154" t="s">
        <v>42</v>
      </c>
      <c r="CI7" s="134"/>
      <c r="CJ7" s="124" t="s">
        <v>43</v>
      </c>
      <c r="CK7" s="127" t="s">
        <v>44</v>
      </c>
      <c r="CL7" s="128"/>
      <c r="CM7" s="128"/>
      <c r="CN7" s="129"/>
      <c r="CO7" s="130" t="s">
        <v>45</v>
      </c>
      <c r="CP7" s="131"/>
      <c r="CQ7" s="132"/>
      <c r="CR7" s="155" t="s">
        <v>144</v>
      </c>
      <c r="CS7" s="146" t="s">
        <v>145</v>
      </c>
      <c r="CT7" s="146" t="s">
        <v>141</v>
      </c>
      <c r="CU7" s="146" t="s">
        <v>142</v>
      </c>
      <c r="CV7" s="123" t="s">
        <v>41</v>
      </c>
      <c r="CW7" s="150" t="s">
        <v>46</v>
      </c>
      <c r="CX7" s="134" t="s">
        <v>34</v>
      </c>
      <c r="CY7" s="123" t="s">
        <v>35</v>
      </c>
      <c r="CZ7" s="123" t="s">
        <v>36</v>
      </c>
      <c r="DA7" s="123" t="s">
        <v>37</v>
      </c>
      <c r="DB7" s="124" t="s">
        <v>38</v>
      </c>
      <c r="DC7" s="136" t="s">
        <v>39</v>
      </c>
      <c r="DD7" s="137"/>
      <c r="DE7" s="138" t="s">
        <v>99</v>
      </c>
      <c r="DF7" s="139"/>
      <c r="DG7" s="120" t="s">
        <v>40</v>
      </c>
      <c r="DH7" s="121"/>
      <c r="DI7" s="122"/>
      <c r="DJ7" s="157" t="s">
        <v>137</v>
      </c>
      <c r="DK7" s="157" t="s">
        <v>138</v>
      </c>
      <c r="DL7" s="123" t="s">
        <v>139</v>
      </c>
      <c r="DM7" s="123" t="s">
        <v>140</v>
      </c>
      <c r="DN7" s="152" t="s">
        <v>41</v>
      </c>
      <c r="DO7" s="154" t="s">
        <v>42</v>
      </c>
      <c r="DP7" s="134"/>
      <c r="DQ7" s="124" t="s">
        <v>43</v>
      </c>
      <c r="DR7" s="127" t="s">
        <v>44</v>
      </c>
      <c r="DS7" s="128"/>
      <c r="DT7" s="128"/>
      <c r="DU7" s="129"/>
      <c r="DV7" s="130" t="s">
        <v>45</v>
      </c>
      <c r="DW7" s="131"/>
      <c r="DX7" s="132"/>
      <c r="DY7" s="155" t="s">
        <v>144</v>
      </c>
      <c r="DZ7" s="146" t="s">
        <v>145</v>
      </c>
      <c r="EA7" s="146" t="s">
        <v>141</v>
      </c>
      <c r="EB7" s="146" t="s">
        <v>142</v>
      </c>
      <c r="EC7" s="123" t="s">
        <v>41</v>
      </c>
      <c r="ED7" s="150" t="s">
        <v>46</v>
      </c>
      <c r="EE7" s="134" t="s">
        <v>34</v>
      </c>
      <c r="EF7" s="123" t="s">
        <v>35</v>
      </c>
      <c r="EG7" s="123" t="s">
        <v>36</v>
      </c>
      <c r="EH7" s="123" t="s">
        <v>37</v>
      </c>
      <c r="EI7" s="124" t="s">
        <v>38</v>
      </c>
      <c r="EJ7" s="136" t="s">
        <v>39</v>
      </c>
      <c r="EK7" s="137"/>
      <c r="EL7" s="138" t="s">
        <v>99</v>
      </c>
      <c r="EM7" s="139"/>
      <c r="EN7" s="120" t="s">
        <v>40</v>
      </c>
      <c r="EO7" s="121"/>
      <c r="EP7" s="122"/>
      <c r="EQ7" s="157" t="s">
        <v>137</v>
      </c>
      <c r="ER7" s="157" t="s">
        <v>138</v>
      </c>
      <c r="ES7" s="123" t="s">
        <v>139</v>
      </c>
      <c r="ET7" s="123" t="s">
        <v>140</v>
      </c>
      <c r="EU7" s="152" t="s">
        <v>41</v>
      </c>
      <c r="EV7" s="154" t="s">
        <v>42</v>
      </c>
      <c r="EW7" s="134"/>
      <c r="EX7" s="124" t="s">
        <v>43</v>
      </c>
      <c r="EY7" s="127" t="s">
        <v>44</v>
      </c>
      <c r="EZ7" s="128"/>
      <c r="FA7" s="128"/>
      <c r="FB7" s="129"/>
      <c r="FC7" s="130" t="s">
        <v>45</v>
      </c>
      <c r="FD7" s="131"/>
      <c r="FE7" s="132"/>
      <c r="FF7" s="155" t="s">
        <v>144</v>
      </c>
      <c r="FG7" s="146" t="s">
        <v>145</v>
      </c>
      <c r="FH7" s="146" t="s">
        <v>141</v>
      </c>
      <c r="FI7" s="146" t="s">
        <v>142</v>
      </c>
      <c r="FJ7" s="123" t="s">
        <v>41</v>
      </c>
      <c r="FK7" s="150" t="s">
        <v>46</v>
      </c>
      <c r="FL7" s="134" t="s">
        <v>34</v>
      </c>
      <c r="FM7" s="123" t="s">
        <v>35</v>
      </c>
      <c r="FN7" s="123" t="s">
        <v>36</v>
      </c>
      <c r="FO7" s="123" t="s">
        <v>37</v>
      </c>
      <c r="FP7" s="124" t="s">
        <v>38</v>
      </c>
      <c r="FQ7" s="136" t="s">
        <v>39</v>
      </c>
      <c r="FR7" s="137"/>
      <c r="FS7" s="138" t="s">
        <v>99</v>
      </c>
      <c r="FT7" s="139"/>
      <c r="FU7" s="120" t="s">
        <v>40</v>
      </c>
      <c r="FV7" s="121"/>
      <c r="FW7" s="122"/>
      <c r="FX7" s="157" t="s">
        <v>137</v>
      </c>
      <c r="FY7" s="157" t="s">
        <v>138</v>
      </c>
      <c r="FZ7" s="123" t="s">
        <v>139</v>
      </c>
      <c r="GA7" s="123" t="s">
        <v>140</v>
      </c>
      <c r="GB7" s="152" t="s">
        <v>41</v>
      </c>
      <c r="GC7" s="154" t="s">
        <v>42</v>
      </c>
      <c r="GD7" s="134"/>
      <c r="GE7" s="124" t="s">
        <v>43</v>
      </c>
      <c r="GF7" s="127" t="s">
        <v>44</v>
      </c>
      <c r="GG7" s="128"/>
      <c r="GH7" s="128"/>
      <c r="GI7" s="129"/>
      <c r="GJ7" s="130" t="s">
        <v>45</v>
      </c>
      <c r="GK7" s="131"/>
      <c r="GL7" s="132"/>
      <c r="GM7" s="155" t="s">
        <v>144</v>
      </c>
      <c r="GN7" s="146" t="s">
        <v>145</v>
      </c>
      <c r="GO7" s="146" t="s">
        <v>141</v>
      </c>
      <c r="GP7" s="146" t="s">
        <v>142</v>
      </c>
      <c r="GQ7" s="123" t="s">
        <v>41</v>
      </c>
      <c r="GR7" s="150" t="s">
        <v>46</v>
      </c>
      <c r="GS7" s="134" t="s">
        <v>34</v>
      </c>
      <c r="GT7" s="123" t="s">
        <v>35</v>
      </c>
      <c r="GU7" s="123" t="s">
        <v>36</v>
      </c>
      <c r="GV7" s="123" t="s">
        <v>37</v>
      </c>
      <c r="GW7" s="124" t="s">
        <v>38</v>
      </c>
      <c r="GX7" s="136" t="s">
        <v>39</v>
      </c>
      <c r="GY7" s="137"/>
      <c r="GZ7" s="138" t="s">
        <v>99</v>
      </c>
      <c r="HA7" s="139"/>
      <c r="HB7" s="120" t="s">
        <v>40</v>
      </c>
      <c r="HC7" s="121"/>
      <c r="HD7" s="122"/>
      <c r="HE7" s="157" t="s">
        <v>137</v>
      </c>
      <c r="HF7" s="157" t="s">
        <v>138</v>
      </c>
      <c r="HG7" s="123" t="s">
        <v>139</v>
      </c>
      <c r="HH7" s="123" t="s">
        <v>140</v>
      </c>
      <c r="HI7" s="152" t="s">
        <v>41</v>
      </c>
      <c r="HJ7" s="154" t="s">
        <v>42</v>
      </c>
      <c r="HK7" s="134"/>
      <c r="HL7" s="124" t="s">
        <v>43</v>
      </c>
      <c r="HM7" s="127" t="s">
        <v>44</v>
      </c>
      <c r="HN7" s="128"/>
      <c r="HO7" s="128"/>
      <c r="HP7" s="129"/>
      <c r="HQ7" s="130" t="s">
        <v>45</v>
      </c>
      <c r="HR7" s="131"/>
      <c r="HS7" s="132"/>
      <c r="HT7" s="155" t="s">
        <v>144</v>
      </c>
      <c r="HU7" s="146" t="s">
        <v>145</v>
      </c>
      <c r="HV7" s="146" t="s">
        <v>141</v>
      </c>
      <c r="HW7" s="146" t="s">
        <v>142</v>
      </c>
      <c r="HX7" s="123" t="s">
        <v>41</v>
      </c>
      <c r="HY7" s="150" t="s">
        <v>46</v>
      </c>
    </row>
    <row r="8" spans="1:233" ht="10.5" customHeight="1" x14ac:dyDescent="0.15">
      <c r="A8" s="142"/>
      <c r="B8" s="143"/>
      <c r="C8" s="134"/>
      <c r="D8" s="123"/>
      <c r="E8" s="123"/>
      <c r="F8" s="123"/>
      <c r="G8" s="125"/>
      <c r="H8" s="133" t="s">
        <v>47</v>
      </c>
      <c r="I8" s="126" t="s">
        <v>48</v>
      </c>
      <c r="J8" s="133" t="s">
        <v>49</v>
      </c>
      <c r="K8" s="126" t="s">
        <v>37</v>
      </c>
      <c r="L8" s="133" t="s">
        <v>47</v>
      </c>
      <c r="M8" s="148" t="s">
        <v>50</v>
      </c>
      <c r="N8" s="135" t="s">
        <v>37</v>
      </c>
      <c r="O8" s="158"/>
      <c r="P8" s="158"/>
      <c r="Q8" s="123"/>
      <c r="R8" s="123"/>
      <c r="S8" s="153"/>
      <c r="T8" s="154"/>
      <c r="U8" s="127"/>
      <c r="V8" s="125"/>
      <c r="W8" s="133" t="s">
        <v>51</v>
      </c>
      <c r="X8" s="135" t="s">
        <v>52</v>
      </c>
      <c r="Y8" s="135" t="s">
        <v>53</v>
      </c>
      <c r="Z8" s="126" t="s">
        <v>37</v>
      </c>
      <c r="AA8" s="133" t="s">
        <v>51</v>
      </c>
      <c r="AB8" s="148" t="s">
        <v>54</v>
      </c>
      <c r="AC8" s="126" t="s">
        <v>37</v>
      </c>
      <c r="AD8" s="156"/>
      <c r="AE8" s="147"/>
      <c r="AF8" s="147"/>
      <c r="AG8" s="147"/>
      <c r="AH8" s="123"/>
      <c r="AI8" s="151"/>
      <c r="AJ8" s="134"/>
      <c r="AK8" s="123"/>
      <c r="AL8" s="123"/>
      <c r="AM8" s="123"/>
      <c r="AN8" s="125"/>
      <c r="AO8" s="133" t="s">
        <v>47</v>
      </c>
      <c r="AP8" s="126" t="s">
        <v>48</v>
      </c>
      <c r="AQ8" s="133" t="s">
        <v>49</v>
      </c>
      <c r="AR8" s="126" t="s">
        <v>37</v>
      </c>
      <c r="AS8" s="133" t="s">
        <v>47</v>
      </c>
      <c r="AT8" s="148" t="s">
        <v>50</v>
      </c>
      <c r="AU8" s="135" t="s">
        <v>37</v>
      </c>
      <c r="AV8" s="158"/>
      <c r="AW8" s="158"/>
      <c r="AX8" s="123"/>
      <c r="AY8" s="123"/>
      <c r="AZ8" s="153"/>
      <c r="BA8" s="154"/>
      <c r="BB8" s="127"/>
      <c r="BC8" s="125"/>
      <c r="BD8" s="133" t="s">
        <v>51</v>
      </c>
      <c r="BE8" s="135" t="s">
        <v>52</v>
      </c>
      <c r="BF8" s="135" t="s">
        <v>53</v>
      </c>
      <c r="BG8" s="126" t="s">
        <v>37</v>
      </c>
      <c r="BH8" s="133" t="s">
        <v>51</v>
      </c>
      <c r="BI8" s="148" t="s">
        <v>54</v>
      </c>
      <c r="BJ8" s="126" t="s">
        <v>37</v>
      </c>
      <c r="BK8" s="156"/>
      <c r="BL8" s="147"/>
      <c r="BM8" s="147"/>
      <c r="BN8" s="147"/>
      <c r="BO8" s="123"/>
      <c r="BP8" s="151"/>
      <c r="BQ8" s="134"/>
      <c r="BR8" s="123"/>
      <c r="BS8" s="123"/>
      <c r="BT8" s="123"/>
      <c r="BU8" s="125"/>
      <c r="BV8" s="133" t="s">
        <v>47</v>
      </c>
      <c r="BW8" s="126" t="s">
        <v>48</v>
      </c>
      <c r="BX8" s="133" t="s">
        <v>49</v>
      </c>
      <c r="BY8" s="126" t="s">
        <v>37</v>
      </c>
      <c r="BZ8" s="133" t="s">
        <v>47</v>
      </c>
      <c r="CA8" s="148" t="s">
        <v>50</v>
      </c>
      <c r="CB8" s="135" t="s">
        <v>37</v>
      </c>
      <c r="CC8" s="158"/>
      <c r="CD8" s="158"/>
      <c r="CE8" s="123"/>
      <c r="CF8" s="123"/>
      <c r="CG8" s="153"/>
      <c r="CH8" s="154"/>
      <c r="CI8" s="127"/>
      <c r="CJ8" s="125"/>
      <c r="CK8" s="133" t="s">
        <v>51</v>
      </c>
      <c r="CL8" s="135" t="s">
        <v>52</v>
      </c>
      <c r="CM8" s="135" t="s">
        <v>53</v>
      </c>
      <c r="CN8" s="126" t="s">
        <v>37</v>
      </c>
      <c r="CO8" s="133" t="s">
        <v>51</v>
      </c>
      <c r="CP8" s="148" t="s">
        <v>54</v>
      </c>
      <c r="CQ8" s="126" t="s">
        <v>37</v>
      </c>
      <c r="CR8" s="156"/>
      <c r="CS8" s="147"/>
      <c r="CT8" s="147"/>
      <c r="CU8" s="147"/>
      <c r="CV8" s="123"/>
      <c r="CW8" s="151"/>
      <c r="CX8" s="134"/>
      <c r="CY8" s="123"/>
      <c r="CZ8" s="123"/>
      <c r="DA8" s="123"/>
      <c r="DB8" s="125"/>
      <c r="DC8" s="133" t="s">
        <v>47</v>
      </c>
      <c r="DD8" s="126" t="s">
        <v>48</v>
      </c>
      <c r="DE8" s="133" t="s">
        <v>49</v>
      </c>
      <c r="DF8" s="126" t="s">
        <v>37</v>
      </c>
      <c r="DG8" s="133" t="s">
        <v>47</v>
      </c>
      <c r="DH8" s="148" t="s">
        <v>50</v>
      </c>
      <c r="DI8" s="135" t="s">
        <v>37</v>
      </c>
      <c r="DJ8" s="158"/>
      <c r="DK8" s="158"/>
      <c r="DL8" s="123"/>
      <c r="DM8" s="123"/>
      <c r="DN8" s="153"/>
      <c r="DO8" s="154"/>
      <c r="DP8" s="127"/>
      <c r="DQ8" s="125"/>
      <c r="DR8" s="133" t="s">
        <v>51</v>
      </c>
      <c r="DS8" s="135" t="s">
        <v>52</v>
      </c>
      <c r="DT8" s="135" t="s">
        <v>53</v>
      </c>
      <c r="DU8" s="126" t="s">
        <v>37</v>
      </c>
      <c r="DV8" s="133" t="s">
        <v>51</v>
      </c>
      <c r="DW8" s="148" t="s">
        <v>54</v>
      </c>
      <c r="DX8" s="126" t="s">
        <v>37</v>
      </c>
      <c r="DY8" s="156"/>
      <c r="DZ8" s="147"/>
      <c r="EA8" s="147"/>
      <c r="EB8" s="147"/>
      <c r="EC8" s="123"/>
      <c r="ED8" s="151"/>
      <c r="EE8" s="134"/>
      <c r="EF8" s="123"/>
      <c r="EG8" s="123"/>
      <c r="EH8" s="123"/>
      <c r="EI8" s="125"/>
      <c r="EJ8" s="133" t="s">
        <v>47</v>
      </c>
      <c r="EK8" s="126" t="s">
        <v>48</v>
      </c>
      <c r="EL8" s="133" t="s">
        <v>49</v>
      </c>
      <c r="EM8" s="126" t="s">
        <v>37</v>
      </c>
      <c r="EN8" s="133" t="s">
        <v>47</v>
      </c>
      <c r="EO8" s="148" t="s">
        <v>50</v>
      </c>
      <c r="EP8" s="135" t="s">
        <v>37</v>
      </c>
      <c r="EQ8" s="158"/>
      <c r="ER8" s="158"/>
      <c r="ES8" s="123"/>
      <c r="ET8" s="123"/>
      <c r="EU8" s="153"/>
      <c r="EV8" s="154"/>
      <c r="EW8" s="127"/>
      <c r="EX8" s="125"/>
      <c r="EY8" s="133" t="s">
        <v>51</v>
      </c>
      <c r="EZ8" s="135" t="s">
        <v>52</v>
      </c>
      <c r="FA8" s="135" t="s">
        <v>53</v>
      </c>
      <c r="FB8" s="126" t="s">
        <v>37</v>
      </c>
      <c r="FC8" s="133" t="s">
        <v>51</v>
      </c>
      <c r="FD8" s="148" t="s">
        <v>54</v>
      </c>
      <c r="FE8" s="126" t="s">
        <v>37</v>
      </c>
      <c r="FF8" s="156"/>
      <c r="FG8" s="147"/>
      <c r="FH8" s="147"/>
      <c r="FI8" s="147"/>
      <c r="FJ8" s="123"/>
      <c r="FK8" s="151"/>
      <c r="FL8" s="134"/>
      <c r="FM8" s="123"/>
      <c r="FN8" s="123"/>
      <c r="FO8" s="123"/>
      <c r="FP8" s="125"/>
      <c r="FQ8" s="133" t="s">
        <v>47</v>
      </c>
      <c r="FR8" s="126" t="s">
        <v>48</v>
      </c>
      <c r="FS8" s="133" t="s">
        <v>49</v>
      </c>
      <c r="FT8" s="126" t="s">
        <v>37</v>
      </c>
      <c r="FU8" s="133" t="s">
        <v>47</v>
      </c>
      <c r="FV8" s="148" t="s">
        <v>50</v>
      </c>
      <c r="FW8" s="135" t="s">
        <v>37</v>
      </c>
      <c r="FX8" s="158"/>
      <c r="FY8" s="158"/>
      <c r="FZ8" s="123"/>
      <c r="GA8" s="123"/>
      <c r="GB8" s="153"/>
      <c r="GC8" s="154"/>
      <c r="GD8" s="127"/>
      <c r="GE8" s="125"/>
      <c r="GF8" s="133" t="s">
        <v>51</v>
      </c>
      <c r="GG8" s="135" t="s">
        <v>52</v>
      </c>
      <c r="GH8" s="135" t="s">
        <v>53</v>
      </c>
      <c r="GI8" s="126" t="s">
        <v>37</v>
      </c>
      <c r="GJ8" s="133" t="s">
        <v>51</v>
      </c>
      <c r="GK8" s="148" t="s">
        <v>54</v>
      </c>
      <c r="GL8" s="126" t="s">
        <v>37</v>
      </c>
      <c r="GM8" s="156"/>
      <c r="GN8" s="147"/>
      <c r="GO8" s="147"/>
      <c r="GP8" s="147"/>
      <c r="GQ8" s="123"/>
      <c r="GR8" s="151"/>
      <c r="GS8" s="134"/>
      <c r="GT8" s="123"/>
      <c r="GU8" s="123"/>
      <c r="GV8" s="123"/>
      <c r="GW8" s="125"/>
      <c r="GX8" s="133" t="s">
        <v>47</v>
      </c>
      <c r="GY8" s="126" t="s">
        <v>48</v>
      </c>
      <c r="GZ8" s="133" t="s">
        <v>49</v>
      </c>
      <c r="HA8" s="126" t="s">
        <v>37</v>
      </c>
      <c r="HB8" s="133" t="s">
        <v>47</v>
      </c>
      <c r="HC8" s="148" t="s">
        <v>50</v>
      </c>
      <c r="HD8" s="135" t="s">
        <v>37</v>
      </c>
      <c r="HE8" s="158"/>
      <c r="HF8" s="158"/>
      <c r="HG8" s="123"/>
      <c r="HH8" s="123"/>
      <c r="HI8" s="153"/>
      <c r="HJ8" s="154"/>
      <c r="HK8" s="127"/>
      <c r="HL8" s="125"/>
      <c r="HM8" s="133" t="s">
        <v>51</v>
      </c>
      <c r="HN8" s="135" t="s">
        <v>52</v>
      </c>
      <c r="HO8" s="135" t="s">
        <v>53</v>
      </c>
      <c r="HP8" s="126" t="s">
        <v>37</v>
      </c>
      <c r="HQ8" s="133" t="s">
        <v>51</v>
      </c>
      <c r="HR8" s="148" t="s">
        <v>54</v>
      </c>
      <c r="HS8" s="126" t="s">
        <v>37</v>
      </c>
      <c r="HT8" s="156"/>
      <c r="HU8" s="147"/>
      <c r="HV8" s="147"/>
      <c r="HW8" s="147"/>
      <c r="HX8" s="123"/>
      <c r="HY8" s="151"/>
    </row>
    <row r="9" spans="1:233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58"/>
      <c r="P9" s="158"/>
      <c r="Q9" s="123"/>
      <c r="R9" s="123"/>
      <c r="S9" s="153"/>
      <c r="T9" s="134"/>
      <c r="U9" s="159" t="s">
        <v>55</v>
      </c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  <c r="AJ9" s="134"/>
      <c r="AK9" s="123"/>
      <c r="AL9" s="123"/>
      <c r="AM9" s="123"/>
      <c r="AN9" s="125"/>
      <c r="AO9" s="134"/>
      <c r="AP9" s="125"/>
      <c r="AQ9" s="134"/>
      <c r="AR9" s="125"/>
      <c r="AS9" s="134"/>
      <c r="AT9" s="149"/>
      <c r="AU9" s="123"/>
      <c r="AV9" s="158"/>
      <c r="AW9" s="158"/>
      <c r="AX9" s="123"/>
      <c r="AY9" s="123"/>
      <c r="AZ9" s="153"/>
      <c r="BA9" s="134"/>
      <c r="BB9" s="159" t="s">
        <v>55</v>
      </c>
      <c r="BC9" s="125"/>
      <c r="BD9" s="134"/>
      <c r="BE9" s="123"/>
      <c r="BF9" s="123"/>
      <c r="BG9" s="125"/>
      <c r="BH9" s="134"/>
      <c r="BI9" s="149"/>
      <c r="BJ9" s="125"/>
      <c r="BK9" s="156"/>
      <c r="BL9" s="147"/>
      <c r="BM9" s="147"/>
      <c r="BN9" s="147"/>
      <c r="BO9" s="123"/>
      <c r="BP9" s="151"/>
      <c r="BQ9" s="134"/>
      <c r="BR9" s="123"/>
      <c r="BS9" s="123"/>
      <c r="BT9" s="123"/>
      <c r="BU9" s="125"/>
      <c r="BV9" s="134"/>
      <c r="BW9" s="125"/>
      <c r="BX9" s="134"/>
      <c r="BY9" s="125"/>
      <c r="BZ9" s="134"/>
      <c r="CA9" s="149"/>
      <c r="CB9" s="123"/>
      <c r="CC9" s="158"/>
      <c r="CD9" s="158"/>
      <c r="CE9" s="123"/>
      <c r="CF9" s="123"/>
      <c r="CG9" s="153"/>
      <c r="CH9" s="134"/>
      <c r="CI9" s="159" t="s">
        <v>55</v>
      </c>
      <c r="CJ9" s="125"/>
      <c r="CK9" s="134"/>
      <c r="CL9" s="123"/>
      <c r="CM9" s="123"/>
      <c r="CN9" s="125"/>
      <c r="CO9" s="134"/>
      <c r="CP9" s="149"/>
      <c r="CQ9" s="125"/>
      <c r="CR9" s="156"/>
      <c r="CS9" s="147"/>
      <c r="CT9" s="147"/>
      <c r="CU9" s="147"/>
      <c r="CV9" s="123"/>
      <c r="CW9" s="151"/>
      <c r="CX9" s="134"/>
      <c r="CY9" s="123"/>
      <c r="CZ9" s="123"/>
      <c r="DA9" s="123"/>
      <c r="DB9" s="125"/>
      <c r="DC9" s="134"/>
      <c r="DD9" s="125"/>
      <c r="DE9" s="134"/>
      <c r="DF9" s="125"/>
      <c r="DG9" s="134"/>
      <c r="DH9" s="149"/>
      <c r="DI9" s="123"/>
      <c r="DJ9" s="158"/>
      <c r="DK9" s="158"/>
      <c r="DL9" s="123"/>
      <c r="DM9" s="123"/>
      <c r="DN9" s="153"/>
      <c r="DO9" s="134"/>
      <c r="DP9" s="159" t="s">
        <v>55</v>
      </c>
      <c r="DQ9" s="125"/>
      <c r="DR9" s="134"/>
      <c r="DS9" s="123"/>
      <c r="DT9" s="123"/>
      <c r="DU9" s="125"/>
      <c r="DV9" s="134"/>
      <c r="DW9" s="149"/>
      <c r="DX9" s="125"/>
      <c r="DY9" s="156"/>
      <c r="DZ9" s="147"/>
      <c r="EA9" s="147"/>
      <c r="EB9" s="147"/>
      <c r="EC9" s="123"/>
      <c r="ED9" s="151"/>
      <c r="EE9" s="134"/>
      <c r="EF9" s="123"/>
      <c r="EG9" s="123"/>
      <c r="EH9" s="123"/>
      <c r="EI9" s="125"/>
      <c r="EJ9" s="134"/>
      <c r="EK9" s="125"/>
      <c r="EL9" s="134"/>
      <c r="EM9" s="125"/>
      <c r="EN9" s="134"/>
      <c r="EO9" s="149"/>
      <c r="EP9" s="123"/>
      <c r="EQ9" s="158"/>
      <c r="ER9" s="158"/>
      <c r="ES9" s="123"/>
      <c r="ET9" s="123"/>
      <c r="EU9" s="153"/>
      <c r="EV9" s="134"/>
      <c r="EW9" s="159" t="s">
        <v>55</v>
      </c>
      <c r="EX9" s="125"/>
      <c r="EY9" s="134"/>
      <c r="EZ9" s="123"/>
      <c r="FA9" s="123"/>
      <c r="FB9" s="125"/>
      <c r="FC9" s="134"/>
      <c r="FD9" s="149"/>
      <c r="FE9" s="125"/>
      <c r="FF9" s="156"/>
      <c r="FG9" s="147"/>
      <c r="FH9" s="147"/>
      <c r="FI9" s="147"/>
      <c r="FJ9" s="123"/>
      <c r="FK9" s="151"/>
      <c r="FL9" s="134"/>
      <c r="FM9" s="123"/>
      <c r="FN9" s="123"/>
      <c r="FO9" s="123"/>
      <c r="FP9" s="125"/>
      <c r="FQ9" s="134"/>
      <c r="FR9" s="125"/>
      <c r="FS9" s="134"/>
      <c r="FT9" s="125"/>
      <c r="FU9" s="134"/>
      <c r="FV9" s="149"/>
      <c r="FW9" s="123"/>
      <c r="FX9" s="158"/>
      <c r="FY9" s="158"/>
      <c r="FZ9" s="123"/>
      <c r="GA9" s="123"/>
      <c r="GB9" s="153"/>
      <c r="GC9" s="134"/>
      <c r="GD9" s="159" t="s">
        <v>55</v>
      </c>
      <c r="GE9" s="125"/>
      <c r="GF9" s="134"/>
      <c r="GG9" s="123"/>
      <c r="GH9" s="123"/>
      <c r="GI9" s="125"/>
      <c r="GJ9" s="134"/>
      <c r="GK9" s="149"/>
      <c r="GL9" s="125"/>
      <c r="GM9" s="156"/>
      <c r="GN9" s="147"/>
      <c r="GO9" s="147"/>
      <c r="GP9" s="147"/>
      <c r="GQ9" s="123"/>
      <c r="GR9" s="151"/>
      <c r="GS9" s="134"/>
      <c r="GT9" s="123"/>
      <c r="GU9" s="123"/>
      <c r="GV9" s="123"/>
      <c r="GW9" s="125"/>
      <c r="GX9" s="134"/>
      <c r="GY9" s="125"/>
      <c r="GZ9" s="134"/>
      <c r="HA9" s="125"/>
      <c r="HB9" s="134"/>
      <c r="HC9" s="149"/>
      <c r="HD9" s="123"/>
      <c r="HE9" s="158"/>
      <c r="HF9" s="158"/>
      <c r="HG9" s="123"/>
      <c r="HH9" s="123"/>
      <c r="HI9" s="153"/>
      <c r="HJ9" s="134"/>
      <c r="HK9" s="159" t="s">
        <v>55</v>
      </c>
      <c r="HL9" s="125"/>
      <c r="HM9" s="134"/>
      <c r="HN9" s="123"/>
      <c r="HO9" s="123"/>
      <c r="HP9" s="125"/>
      <c r="HQ9" s="134"/>
      <c r="HR9" s="149"/>
      <c r="HS9" s="125"/>
      <c r="HT9" s="156"/>
      <c r="HU9" s="147"/>
      <c r="HV9" s="147"/>
      <c r="HW9" s="147"/>
      <c r="HX9" s="123"/>
      <c r="HY9" s="151"/>
    </row>
    <row r="10" spans="1:233" ht="15" customHeight="1" x14ac:dyDescent="0.15">
      <c r="A10" s="142"/>
      <c r="B10" s="143"/>
      <c r="C10" s="134"/>
      <c r="D10" s="123"/>
      <c r="E10" s="123"/>
      <c r="F10" s="123"/>
      <c r="G10" s="125"/>
      <c r="H10" s="134"/>
      <c r="I10" s="125"/>
      <c r="J10" s="134"/>
      <c r="K10" s="125"/>
      <c r="L10" s="134"/>
      <c r="M10" s="149"/>
      <c r="N10" s="123"/>
      <c r="O10" s="158"/>
      <c r="P10" s="158"/>
      <c r="Q10" s="123"/>
      <c r="R10" s="123"/>
      <c r="S10" s="153"/>
      <c r="T10" s="134"/>
      <c r="U10" s="160"/>
      <c r="V10" s="125"/>
      <c r="W10" s="134"/>
      <c r="X10" s="123"/>
      <c r="Y10" s="123"/>
      <c r="Z10" s="125"/>
      <c r="AA10" s="134"/>
      <c r="AB10" s="149"/>
      <c r="AC10" s="125"/>
      <c r="AD10" s="156"/>
      <c r="AE10" s="147"/>
      <c r="AF10" s="147"/>
      <c r="AG10" s="147"/>
      <c r="AH10" s="123"/>
      <c r="AI10" s="151"/>
      <c r="AJ10" s="134"/>
      <c r="AK10" s="123"/>
      <c r="AL10" s="123"/>
      <c r="AM10" s="123"/>
      <c r="AN10" s="125"/>
      <c r="AO10" s="134"/>
      <c r="AP10" s="125"/>
      <c r="AQ10" s="134"/>
      <c r="AR10" s="125"/>
      <c r="AS10" s="134"/>
      <c r="AT10" s="149"/>
      <c r="AU10" s="123"/>
      <c r="AV10" s="158"/>
      <c r="AW10" s="158"/>
      <c r="AX10" s="123"/>
      <c r="AY10" s="123"/>
      <c r="AZ10" s="153"/>
      <c r="BA10" s="134"/>
      <c r="BB10" s="160"/>
      <c r="BC10" s="125"/>
      <c r="BD10" s="134"/>
      <c r="BE10" s="123"/>
      <c r="BF10" s="123"/>
      <c r="BG10" s="125"/>
      <c r="BH10" s="134"/>
      <c r="BI10" s="149"/>
      <c r="BJ10" s="125"/>
      <c r="BK10" s="156"/>
      <c r="BL10" s="147"/>
      <c r="BM10" s="147"/>
      <c r="BN10" s="147"/>
      <c r="BO10" s="123"/>
      <c r="BP10" s="151"/>
      <c r="BQ10" s="134"/>
      <c r="BR10" s="123"/>
      <c r="BS10" s="123"/>
      <c r="BT10" s="123"/>
      <c r="BU10" s="125"/>
      <c r="BV10" s="134"/>
      <c r="BW10" s="125"/>
      <c r="BX10" s="134"/>
      <c r="BY10" s="125"/>
      <c r="BZ10" s="134"/>
      <c r="CA10" s="149"/>
      <c r="CB10" s="123"/>
      <c r="CC10" s="158"/>
      <c r="CD10" s="158"/>
      <c r="CE10" s="123"/>
      <c r="CF10" s="123"/>
      <c r="CG10" s="153"/>
      <c r="CH10" s="134"/>
      <c r="CI10" s="160"/>
      <c r="CJ10" s="125"/>
      <c r="CK10" s="134"/>
      <c r="CL10" s="123"/>
      <c r="CM10" s="123"/>
      <c r="CN10" s="125"/>
      <c r="CO10" s="134"/>
      <c r="CP10" s="149"/>
      <c r="CQ10" s="125"/>
      <c r="CR10" s="156"/>
      <c r="CS10" s="147"/>
      <c r="CT10" s="147"/>
      <c r="CU10" s="147"/>
      <c r="CV10" s="123"/>
      <c r="CW10" s="151"/>
      <c r="CX10" s="134"/>
      <c r="CY10" s="123"/>
      <c r="CZ10" s="123"/>
      <c r="DA10" s="123"/>
      <c r="DB10" s="125"/>
      <c r="DC10" s="134"/>
      <c r="DD10" s="125"/>
      <c r="DE10" s="134"/>
      <c r="DF10" s="125"/>
      <c r="DG10" s="134"/>
      <c r="DH10" s="149"/>
      <c r="DI10" s="123"/>
      <c r="DJ10" s="158"/>
      <c r="DK10" s="158"/>
      <c r="DL10" s="123"/>
      <c r="DM10" s="123"/>
      <c r="DN10" s="153"/>
      <c r="DO10" s="134"/>
      <c r="DP10" s="160"/>
      <c r="DQ10" s="125"/>
      <c r="DR10" s="134"/>
      <c r="DS10" s="123"/>
      <c r="DT10" s="123"/>
      <c r="DU10" s="125"/>
      <c r="DV10" s="134"/>
      <c r="DW10" s="149"/>
      <c r="DX10" s="125"/>
      <c r="DY10" s="156"/>
      <c r="DZ10" s="147"/>
      <c r="EA10" s="147"/>
      <c r="EB10" s="147"/>
      <c r="EC10" s="123"/>
      <c r="ED10" s="151"/>
      <c r="EE10" s="134"/>
      <c r="EF10" s="123"/>
      <c r="EG10" s="123"/>
      <c r="EH10" s="123"/>
      <c r="EI10" s="125"/>
      <c r="EJ10" s="134"/>
      <c r="EK10" s="125"/>
      <c r="EL10" s="134"/>
      <c r="EM10" s="125"/>
      <c r="EN10" s="134"/>
      <c r="EO10" s="149"/>
      <c r="EP10" s="123"/>
      <c r="EQ10" s="158"/>
      <c r="ER10" s="158"/>
      <c r="ES10" s="123"/>
      <c r="ET10" s="123"/>
      <c r="EU10" s="153"/>
      <c r="EV10" s="134"/>
      <c r="EW10" s="160"/>
      <c r="EX10" s="125"/>
      <c r="EY10" s="134"/>
      <c r="EZ10" s="123"/>
      <c r="FA10" s="123"/>
      <c r="FB10" s="125"/>
      <c r="FC10" s="134"/>
      <c r="FD10" s="149"/>
      <c r="FE10" s="125"/>
      <c r="FF10" s="156"/>
      <c r="FG10" s="147"/>
      <c r="FH10" s="147"/>
      <c r="FI10" s="147"/>
      <c r="FJ10" s="123"/>
      <c r="FK10" s="151"/>
      <c r="FL10" s="134"/>
      <c r="FM10" s="123"/>
      <c r="FN10" s="123"/>
      <c r="FO10" s="123"/>
      <c r="FP10" s="125"/>
      <c r="FQ10" s="134"/>
      <c r="FR10" s="125"/>
      <c r="FS10" s="134"/>
      <c r="FT10" s="125"/>
      <c r="FU10" s="134"/>
      <c r="FV10" s="149"/>
      <c r="FW10" s="123"/>
      <c r="FX10" s="158"/>
      <c r="FY10" s="158"/>
      <c r="FZ10" s="123"/>
      <c r="GA10" s="123"/>
      <c r="GB10" s="153"/>
      <c r="GC10" s="134"/>
      <c r="GD10" s="160"/>
      <c r="GE10" s="125"/>
      <c r="GF10" s="134"/>
      <c r="GG10" s="123"/>
      <c r="GH10" s="123"/>
      <c r="GI10" s="125"/>
      <c r="GJ10" s="134"/>
      <c r="GK10" s="149"/>
      <c r="GL10" s="125"/>
      <c r="GM10" s="156"/>
      <c r="GN10" s="147"/>
      <c r="GO10" s="147"/>
      <c r="GP10" s="147"/>
      <c r="GQ10" s="123"/>
      <c r="GR10" s="151"/>
      <c r="GS10" s="134"/>
      <c r="GT10" s="123"/>
      <c r="GU10" s="123"/>
      <c r="GV10" s="123"/>
      <c r="GW10" s="125"/>
      <c r="GX10" s="134"/>
      <c r="GY10" s="125"/>
      <c r="GZ10" s="134"/>
      <c r="HA10" s="125"/>
      <c r="HB10" s="134"/>
      <c r="HC10" s="149"/>
      <c r="HD10" s="123"/>
      <c r="HE10" s="158"/>
      <c r="HF10" s="158"/>
      <c r="HG10" s="123"/>
      <c r="HH10" s="123"/>
      <c r="HI10" s="153"/>
      <c r="HJ10" s="134"/>
      <c r="HK10" s="160"/>
      <c r="HL10" s="125"/>
      <c r="HM10" s="134"/>
      <c r="HN10" s="123"/>
      <c r="HO10" s="123"/>
      <c r="HP10" s="125"/>
      <c r="HQ10" s="134"/>
      <c r="HR10" s="149"/>
      <c r="HS10" s="125"/>
      <c r="HT10" s="156"/>
      <c r="HU10" s="147"/>
      <c r="HV10" s="147"/>
      <c r="HW10" s="147"/>
      <c r="HX10" s="123"/>
      <c r="HY10" s="151"/>
    </row>
    <row r="11" spans="1:233" ht="15" customHeight="1" x14ac:dyDescent="0.15">
      <c r="A11" s="142"/>
      <c r="B11" s="143"/>
      <c r="C11" s="134"/>
      <c r="D11" s="123"/>
      <c r="E11" s="123"/>
      <c r="F11" s="123"/>
      <c r="G11" s="125"/>
      <c r="H11" s="134"/>
      <c r="I11" s="125"/>
      <c r="J11" s="134"/>
      <c r="K11" s="125"/>
      <c r="L11" s="134"/>
      <c r="M11" s="149"/>
      <c r="N11" s="123"/>
      <c r="O11" s="158"/>
      <c r="P11" s="158"/>
      <c r="Q11" s="123"/>
      <c r="R11" s="123"/>
      <c r="S11" s="153"/>
      <c r="T11" s="134"/>
      <c r="U11" s="160"/>
      <c r="V11" s="125"/>
      <c r="W11" s="134"/>
      <c r="X11" s="123"/>
      <c r="Y11" s="123"/>
      <c r="Z11" s="125"/>
      <c r="AA11" s="134"/>
      <c r="AB11" s="149"/>
      <c r="AC11" s="125"/>
      <c r="AD11" s="156"/>
      <c r="AE11" s="147"/>
      <c r="AF11" s="147"/>
      <c r="AG11" s="147"/>
      <c r="AH11" s="123"/>
      <c r="AI11" s="151"/>
      <c r="AJ11" s="134"/>
      <c r="AK11" s="123"/>
      <c r="AL11" s="123"/>
      <c r="AM11" s="123"/>
      <c r="AN11" s="125"/>
      <c r="AO11" s="134"/>
      <c r="AP11" s="125"/>
      <c r="AQ11" s="134"/>
      <c r="AR11" s="125"/>
      <c r="AS11" s="134"/>
      <c r="AT11" s="149"/>
      <c r="AU11" s="123"/>
      <c r="AV11" s="158"/>
      <c r="AW11" s="158"/>
      <c r="AX11" s="123"/>
      <c r="AY11" s="123"/>
      <c r="AZ11" s="153"/>
      <c r="BA11" s="134"/>
      <c r="BB11" s="160"/>
      <c r="BC11" s="125"/>
      <c r="BD11" s="134"/>
      <c r="BE11" s="123"/>
      <c r="BF11" s="123"/>
      <c r="BG11" s="125"/>
      <c r="BH11" s="134"/>
      <c r="BI11" s="149"/>
      <c r="BJ11" s="125"/>
      <c r="BK11" s="156"/>
      <c r="BL11" s="147"/>
      <c r="BM11" s="147"/>
      <c r="BN11" s="147"/>
      <c r="BO11" s="123"/>
      <c r="BP11" s="151"/>
      <c r="BQ11" s="134"/>
      <c r="BR11" s="123"/>
      <c r="BS11" s="123"/>
      <c r="BT11" s="123"/>
      <c r="BU11" s="125"/>
      <c r="BV11" s="134"/>
      <c r="BW11" s="125"/>
      <c r="BX11" s="134"/>
      <c r="BY11" s="125"/>
      <c r="BZ11" s="134"/>
      <c r="CA11" s="149"/>
      <c r="CB11" s="123"/>
      <c r="CC11" s="158"/>
      <c r="CD11" s="158"/>
      <c r="CE11" s="123"/>
      <c r="CF11" s="123"/>
      <c r="CG11" s="153"/>
      <c r="CH11" s="134"/>
      <c r="CI11" s="160"/>
      <c r="CJ11" s="125"/>
      <c r="CK11" s="134"/>
      <c r="CL11" s="123"/>
      <c r="CM11" s="123"/>
      <c r="CN11" s="125"/>
      <c r="CO11" s="134"/>
      <c r="CP11" s="149"/>
      <c r="CQ11" s="125"/>
      <c r="CR11" s="156"/>
      <c r="CS11" s="147"/>
      <c r="CT11" s="147"/>
      <c r="CU11" s="147"/>
      <c r="CV11" s="123"/>
      <c r="CW11" s="151"/>
      <c r="CX11" s="134"/>
      <c r="CY11" s="123"/>
      <c r="CZ11" s="123"/>
      <c r="DA11" s="123"/>
      <c r="DB11" s="125"/>
      <c r="DC11" s="134"/>
      <c r="DD11" s="125"/>
      <c r="DE11" s="134"/>
      <c r="DF11" s="125"/>
      <c r="DG11" s="134"/>
      <c r="DH11" s="149"/>
      <c r="DI11" s="123"/>
      <c r="DJ11" s="158"/>
      <c r="DK11" s="158"/>
      <c r="DL11" s="123"/>
      <c r="DM11" s="123"/>
      <c r="DN11" s="153"/>
      <c r="DO11" s="134"/>
      <c r="DP11" s="160"/>
      <c r="DQ11" s="125"/>
      <c r="DR11" s="134"/>
      <c r="DS11" s="123"/>
      <c r="DT11" s="123"/>
      <c r="DU11" s="125"/>
      <c r="DV11" s="134"/>
      <c r="DW11" s="149"/>
      <c r="DX11" s="125"/>
      <c r="DY11" s="156"/>
      <c r="DZ11" s="147"/>
      <c r="EA11" s="147"/>
      <c r="EB11" s="147"/>
      <c r="EC11" s="123"/>
      <c r="ED11" s="151"/>
      <c r="EE11" s="134"/>
      <c r="EF11" s="123"/>
      <c r="EG11" s="123"/>
      <c r="EH11" s="123"/>
      <c r="EI11" s="125"/>
      <c r="EJ11" s="134"/>
      <c r="EK11" s="125"/>
      <c r="EL11" s="134"/>
      <c r="EM11" s="125"/>
      <c r="EN11" s="134"/>
      <c r="EO11" s="149"/>
      <c r="EP11" s="123"/>
      <c r="EQ11" s="158"/>
      <c r="ER11" s="158"/>
      <c r="ES11" s="123"/>
      <c r="ET11" s="123"/>
      <c r="EU11" s="153"/>
      <c r="EV11" s="134"/>
      <c r="EW11" s="160"/>
      <c r="EX11" s="125"/>
      <c r="EY11" s="134"/>
      <c r="EZ11" s="123"/>
      <c r="FA11" s="123"/>
      <c r="FB11" s="125"/>
      <c r="FC11" s="134"/>
      <c r="FD11" s="149"/>
      <c r="FE11" s="125"/>
      <c r="FF11" s="156"/>
      <c r="FG11" s="147"/>
      <c r="FH11" s="147"/>
      <c r="FI11" s="147"/>
      <c r="FJ11" s="123"/>
      <c r="FK11" s="151"/>
      <c r="FL11" s="134"/>
      <c r="FM11" s="123"/>
      <c r="FN11" s="123"/>
      <c r="FO11" s="123"/>
      <c r="FP11" s="125"/>
      <c r="FQ11" s="134"/>
      <c r="FR11" s="125"/>
      <c r="FS11" s="134"/>
      <c r="FT11" s="125"/>
      <c r="FU11" s="134"/>
      <c r="FV11" s="149"/>
      <c r="FW11" s="123"/>
      <c r="FX11" s="158"/>
      <c r="FY11" s="158"/>
      <c r="FZ11" s="123"/>
      <c r="GA11" s="123"/>
      <c r="GB11" s="153"/>
      <c r="GC11" s="134"/>
      <c r="GD11" s="160"/>
      <c r="GE11" s="125"/>
      <c r="GF11" s="134"/>
      <c r="GG11" s="123"/>
      <c r="GH11" s="123"/>
      <c r="GI11" s="125"/>
      <c r="GJ11" s="134"/>
      <c r="GK11" s="149"/>
      <c r="GL11" s="125"/>
      <c r="GM11" s="156"/>
      <c r="GN11" s="147"/>
      <c r="GO11" s="147"/>
      <c r="GP11" s="147"/>
      <c r="GQ11" s="123"/>
      <c r="GR11" s="151"/>
      <c r="GS11" s="134"/>
      <c r="GT11" s="123"/>
      <c r="GU11" s="123"/>
      <c r="GV11" s="123"/>
      <c r="GW11" s="125"/>
      <c r="GX11" s="134"/>
      <c r="GY11" s="125"/>
      <c r="GZ11" s="134"/>
      <c r="HA11" s="125"/>
      <c r="HB11" s="134"/>
      <c r="HC11" s="149"/>
      <c r="HD11" s="123"/>
      <c r="HE11" s="158"/>
      <c r="HF11" s="158"/>
      <c r="HG11" s="123"/>
      <c r="HH11" s="123"/>
      <c r="HI11" s="153"/>
      <c r="HJ11" s="134"/>
      <c r="HK11" s="160"/>
      <c r="HL11" s="125"/>
      <c r="HM11" s="134"/>
      <c r="HN11" s="123"/>
      <c r="HO11" s="123"/>
      <c r="HP11" s="125"/>
      <c r="HQ11" s="134"/>
      <c r="HR11" s="149"/>
      <c r="HS11" s="125"/>
      <c r="HT11" s="156"/>
      <c r="HU11" s="147"/>
      <c r="HV11" s="147"/>
      <c r="HW11" s="147"/>
      <c r="HX11" s="123"/>
      <c r="HY11" s="151"/>
    </row>
    <row r="12" spans="1:233" ht="15" customHeight="1" x14ac:dyDescent="0.15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10" t="s">
        <v>56</v>
      </c>
      <c r="EK12" s="11" t="s">
        <v>56</v>
      </c>
      <c r="EL12" s="10" t="s">
        <v>56</v>
      </c>
      <c r="EM12" s="11" t="s">
        <v>56</v>
      </c>
      <c r="EN12" s="12" t="s">
        <v>56</v>
      </c>
      <c r="EO12" s="13" t="s">
        <v>56</v>
      </c>
      <c r="EP12" s="13" t="s">
        <v>56</v>
      </c>
      <c r="EQ12" s="102" t="s">
        <v>136</v>
      </c>
      <c r="ER12" s="102" t="s">
        <v>136</v>
      </c>
      <c r="ES12" s="102" t="s">
        <v>136</v>
      </c>
      <c r="ET12" s="102" t="s">
        <v>136</v>
      </c>
      <c r="EU12" s="14" t="s">
        <v>56</v>
      </c>
      <c r="EV12" s="15" t="s">
        <v>58</v>
      </c>
      <c r="EW12" s="16" t="s">
        <v>59</v>
      </c>
      <c r="EX12" s="17" t="s">
        <v>60</v>
      </c>
      <c r="EY12" s="12" t="s">
        <v>56</v>
      </c>
      <c r="EZ12" s="13" t="s">
        <v>56</v>
      </c>
      <c r="FA12" s="13" t="s">
        <v>56</v>
      </c>
      <c r="FB12" s="14" t="s">
        <v>56</v>
      </c>
      <c r="FC12" s="12" t="s">
        <v>56</v>
      </c>
      <c r="FD12" s="13" t="s">
        <v>56</v>
      </c>
      <c r="FE12" s="14" t="s">
        <v>56</v>
      </c>
      <c r="FF12" s="18" t="s">
        <v>56</v>
      </c>
      <c r="FG12" s="18" t="s">
        <v>56</v>
      </c>
      <c r="FH12" s="18" t="s">
        <v>56</v>
      </c>
      <c r="FI12" s="18" t="s">
        <v>56</v>
      </c>
      <c r="FJ12" s="18" t="s">
        <v>56</v>
      </c>
      <c r="FK12" s="17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10" t="s">
        <v>56</v>
      </c>
      <c r="FR12" s="11" t="s">
        <v>56</v>
      </c>
      <c r="FS12" s="10" t="s">
        <v>56</v>
      </c>
      <c r="FT12" s="11" t="s">
        <v>56</v>
      </c>
      <c r="FU12" s="12" t="s">
        <v>56</v>
      </c>
      <c r="FV12" s="13" t="s">
        <v>56</v>
      </c>
      <c r="FW12" s="13" t="s">
        <v>56</v>
      </c>
      <c r="FX12" s="102" t="s">
        <v>136</v>
      </c>
      <c r="FY12" s="102" t="s">
        <v>136</v>
      </c>
      <c r="FZ12" s="102" t="s">
        <v>136</v>
      </c>
      <c r="GA12" s="102" t="s">
        <v>136</v>
      </c>
      <c r="GB12" s="14" t="s">
        <v>56</v>
      </c>
      <c r="GC12" s="15" t="s">
        <v>58</v>
      </c>
      <c r="GD12" s="16" t="s">
        <v>59</v>
      </c>
      <c r="GE12" s="17" t="s">
        <v>60</v>
      </c>
      <c r="GF12" s="12" t="s">
        <v>56</v>
      </c>
      <c r="GG12" s="13" t="s">
        <v>56</v>
      </c>
      <c r="GH12" s="13" t="s">
        <v>56</v>
      </c>
      <c r="GI12" s="14" t="s">
        <v>56</v>
      </c>
      <c r="GJ12" s="12" t="s">
        <v>56</v>
      </c>
      <c r="GK12" s="13" t="s">
        <v>56</v>
      </c>
      <c r="GL12" s="14" t="s">
        <v>56</v>
      </c>
      <c r="GM12" s="18" t="s">
        <v>56</v>
      </c>
      <c r="GN12" s="18" t="s">
        <v>56</v>
      </c>
      <c r="GO12" s="18" t="s">
        <v>56</v>
      </c>
      <c r="GP12" s="18" t="s">
        <v>56</v>
      </c>
      <c r="GQ12" s="18" t="s">
        <v>56</v>
      </c>
      <c r="GR12" s="17" t="s">
        <v>61</v>
      </c>
      <c r="GS12" s="6" t="s">
        <v>56</v>
      </c>
      <c r="GT12" s="7" t="s">
        <v>56</v>
      </c>
      <c r="GU12" s="7" t="s">
        <v>56</v>
      </c>
      <c r="GV12" s="8" t="s">
        <v>57</v>
      </c>
      <c r="GW12" s="9" t="s">
        <v>56</v>
      </c>
      <c r="GX12" s="10" t="s">
        <v>56</v>
      </c>
      <c r="GY12" s="11" t="s">
        <v>56</v>
      </c>
      <c r="GZ12" s="10" t="s">
        <v>56</v>
      </c>
      <c r="HA12" s="11" t="s">
        <v>56</v>
      </c>
      <c r="HB12" s="12" t="s">
        <v>56</v>
      </c>
      <c r="HC12" s="13" t="s">
        <v>56</v>
      </c>
      <c r="HD12" s="13" t="s">
        <v>56</v>
      </c>
      <c r="HE12" s="102" t="s">
        <v>136</v>
      </c>
      <c r="HF12" s="102" t="s">
        <v>136</v>
      </c>
      <c r="HG12" s="102" t="s">
        <v>136</v>
      </c>
      <c r="HH12" s="102" t="s">
        <v>136</v>
      </c>
      <c r="HI12" s="14" t="s">
        <v>56</v>
      </c>
      <c r="HJ12" s="15" t="s">
        <v>58</v>
      </c>
      <c r="HK12" s="16" t="s">
        <v>59</v>
      </c>
      <c r="HL12" s="17" t="s">
        <v>60</v>
      </c>
      <c r="HM12" s="12" t="s">
        <v>56</v>
      </c>
      <c r="HN12" s="13" t="s">
        <v>56</v>
      </c>
      <c r="HO12" s="13" t="s">
        <v>56</v>
      </c>
      <c r="HP12" s="14" t="s">
        <v>56</v>
      </c>
      <c r="HQ12" s="12" t="s">
        <v>56</v>
      </c>
      <c r="HR12" s="13" t="s">
        <v>56</v>
      </c>
      <c r="HS12" s="14" t="s">
        <v>56</v>
      </c>
      <c r="HT12" s="18" t="s">
        <v>56</v>
      </c>
      <c r="HU12" s="18" t="s">
        <v>56</v>
      </c>
      <c r="HV12" s="18" t="s">
        <v>56</v>
      </c>
      <c r="HW12" s="18" t="s">
        <v>56</v>
      </c>
      <c r="HX12" s="18" t="s">
        <v>56</v>
      </c>
      <c r="HY12" s="17" t="s">
        <v>61</v>
      </c>
    </row>
    <row r="13" spans="1:233" s="21" customFormat="1" ht="12" customHeight="1" x14ac:dyDescent="0.15">
      <c r="A13" s="19">
        <v>1</v>
      </c>
      <c r="B13" s="20" t="s">
        <v>62</v>
      </c>
      <c r="C13" s="36">
        <v>28964</v>
      </c>
      <c r="D13" s="37">
        <v>0</v>
      </c>
      <c r="E13" s="37">
        <v>0</v>
      </c>
      <c r="F13" s="38">
        <v>28964</v>
      </c>
      <c r="G13" s="39">
        <v>0</v>
      </c>
      <c r="H13" s="36">
        <v>2800663</v>
      </c>
      <c r="I13" s="40">
        <v>0</v>
      </c>
      <c r="J13" s="41">
        <v>750077</v>
      </c>
      <c r="K13" s="42">
        <v>3550740</v>
      </c>
      <c r="L13" s="36">
        <v>64694</v>
      </c>
      <c r="M13" s="37">
        <v>0</v>
      </c>
      <c r="N13" s="38">
        <v>64694</v>
      </c>
      <c r="O13" s="38">
        <v>615275</v>
      </c>
      <c r="P13" s="38">
        <v>1320275</v>
      </c>
      <c r="Q13" s="37">
        <v>70462</v>
      </c>
      <c r="R13" s="37">
        <v>48732</v>
      </c>
      <c r="S13" s="39">
        <v>5699142</v>
      </c>
      <c r="T13" s="41">
        <v>1717</v>
      </c>
      <c r="U13" s="37">
        <v>1717</v>
      </c>
      <c r="V13" s="39">
        <v>0</v>
      </c>
      <c r="W13" s="36">
        <v>84016</v>
      </c>
      <c r="X13" s="37">
        <v>0</v>
      </c>
      <c r="Y13" s="37">
        <v>20255</v>
      </c>
      <c r="Z13" s="39">
        <v>104271</v>
      </c>
      <c r="AA13" s="41">
        <v>3493</v>
      </c>
      <c r="AB13" s="37">
        <v>0</v>
      </c>
      <c r="AC13" s="39">
        <v>3493</v>
      </c>
      <c r="AD13" s="38">
        <v>18457</v>
      </c>
      <c r="AE13" s="38">
        <v>39607</v>
      </c>
      <c r="AF13" s="37">
        <v>2114</v>
      </c>
      <c r="AG13" s="37">
        <v>1462</v>
      </c>
      <c r="AH13" s="38">
        <v>171121</v>
      </c>
      <c r="AI13" s="43">
        <f>T13/F13</f>
        <v>5.928048612070156E-2</v>
      </c>
      <c r="AJ13" s="41">
        <v>2896193</v>
      </c>
      <c r="AK13" s="37">
        <v>0</v>
      </c>
      <c r="AL13" s="37">
        <v>0</v>
      </c>
      <c r="AM13" s="38">
        <v>2896193</v>
      </c>
      <c r="AN13" s="39">
        <v>0</v>
      </c>
      <c r="AO13" s="36">
        <v>725432</v>
      </c>
      <c r="AP13" s="40">
        <v>0</v>
      </c>
      <c r="AQ13" s="41">
        <v>207934</v>
      </c>
      <c r="AR13" s="42">
        <v>933366</v>
      </c>
      <c r="AS13" s="36">
        <v>12358</v>
      </c>
      <c r="AT13" s="37">
        <v>0</v>
      </c>
      <c r="AU13" s="38">
        <v>12358</v>
      </c>
      <c r="AV13" s="38">
        <v>301945</v>
      </c>
      <c r="AW13" s="38">
        <v>115142</v>
      </c>
      <c r="AX13" s="37">
        <v>27074</v>
      </c>
      <c r="AY13" s="37">
        <v>51150</v>
      </c>
      <c r="AZ13" s="39">
        <v>4337228</v>
      </c>
      <c r="BA13" s="41">
        <v>173573</v>
      </c>
      <c r="BB13" s="37">
        <v>173573</v>
      </c>
      <c r="BC13" s="39">
        <v>0</v>
      </c>
      <c r="BD13" s="36">
        <v>21760</v>
      </c>
      <c r="BE13" s="37">
        <v>0</v>
      </c>
      <c r="BF13" s="37">
        <v>5092</v>
      </c>
      <c r="BG13" s="39">
        <v>26852</v>
      </c>
      <c r="BH13" s="41">
        <v>667</v>
      </c>
      <c r="BI13" s="37">
        <v>0</v>
      </c>
      <c r="BJ13" s="39">
        <v>667</v>
      </c>
      <c r="BK13" s="38">
        <v>9057</v>
      </c>
      <c r="BL13" s="38">
        <v>3454</v>
      </c>
      <c r="BM13" s="37">
        <v>812</v>
      </c>
      <c r="BN13" s="37">
        <v>1534</v>
      </c>
      <c r="BO13" s="38">
        <v>215949</v>
      </c>
      <c r="BP13" s="43">
        <f t="shared" ref="BP13:BP38" si="0">BA13/AM13</f>
        <v>5.9931434127490815E-2</v>
      </c>
      <c r="BQ13" s="41">
        <v>9804162</v>
      </c>
      <c r="BR13" s="37">
        <v>0</v>
      </c>
      <c r="BS13" s="37">
        <v>0</v>
      </c>
      <c r="BT13" s="38">
        <v>9804162</v>
      </c>
      <c r="BU13" s="39">
        <v>0</v>
      </c>
      <c r="BV13" s="36">
        <v>1649733</v>
      </c>
      <c r="BW13" s="40">
        <v>0</v>
      </c>
      <c r="BX13" s="41">
        <v>163422</v>
      </c>
      <c r="BY13" s="42">
        <v>1813155</v>
      </c>
      <c r="BZ13" s="36">
        <v>9054</v>
      </c>
      <c r="CA13" s="37">
        <v>5218</v>
      </c>
      <c r="CB13" s="38">
        <v>14272</v>
      </c>
      <c r="CC13" s="38">
        <v>1035035</v>
      </c>
      <c r="CD13" s="38">
        <v>238336</v>
      </c>
      <c r="CE13" s="37">
        <v>16424</v>
      </c>
      <c r="CF13" s="37">
        <v>121016</v>
      </c>
      <c r="CG13" s="39">
        <v>13042400</v>
      </c>
      <c r="CH13" s="41">
        <v>587976</v>
      </c>
      <c r="CI13" s="37">
        <v>587976</v>
      </c>
      <c r="CJ13" s="39">
        <v>0</v>
      </c>
      <c r="CK13" s="36">
        <v>49489</v>
      </c>
      <c r="CL13" s="37">
        <v>0</v>
      </c>
      <c r="CM13" s="37">
        <v>4127</v>
      </c>
      <c r="CN13" s="39">
        <v>53616</v>
      </c>
      <c r="CO13" s="41">
        <v>489</v>
      </c>
      <c r="CP13" s="37">
        <v>156</v>
      </c>
      <c r="CQ13" s="39">
        <v>645</v>
      </c>
      <c r="CR13" s="38">
        <v>31049</v>
      </c>
      <c r="CS13" s="38">
        <v>7150</v>
      </c>
      <c r="CT13" s="37">
        <v>493</v>
      </c>
      <c r="CU13" s="37">
        <v>3630</v>
      </c>
      <c r="CV13" s="38">
        <v>684559</v>
      </c>
      <c r="CW13" s="43">
        <f t="shared" ref="CW13:CW38" si="1">CH13/BT13</f>
        <v>5.9972081244679558E-2</v>
      </c>
      <c r="CX13" s="41">
        <v>14987693</v>
      </c>
      <c r="CY13" s="37">
        <v>0</v>
      </c>
      <c r="CZ13" s="37">
        <v>0</v>
      </c>
      <c r="DA13" s="38">
        <v>14987693</v>
      </c>
      <c r="DB13" s="39">
        <v>0</v>
      </c>
      <c r="DC13" s="36">
        <v>666311</v>
      </c>
      <c r="DD13" s="40">
        <v>0</v>
      </c>
      <c r="DE13" s="41">
        <v>163988</v>
      </c>
      <c r="DF13" s="42">
        <v>830299</v>
      </c>
      <c r="DG13" s="36">
        <v>4979</v>
      </c>
      <c r="DH13" s="37">
        <v>0</v>
      </c>
      <c r="DI13" s="38">
        <v>4979</v>
      </c>
      <c r="DJ13" s="38">
        <v>315266</v>
      </c>
      <c r="DK13" s="38">
        <v>196766</v>
      </c>
      <c r="DL13" s="37">
        <v>36957</v>
      </c>
      <c r="DM13" s="37">
        <v>29415</v>
      </c>
      <c r="DN13" s="39">
        <v>16401375</v>
      </c>
      <c r="DO13" s="41">
        <v>898997</v>
      </c>
      <c r="DP13" s="37">
        <v>898997</v>
      </c>
      <c r="DQ13" s="39">
        <v>0</v>
      </c>
      <c r="DR13" s="36">
        <v>19987</v>
      </c>
      <c r="DS13" s="37">
        <v>0</v>
      </c>
      <c r="DT13" s="37">
        <v>4000</v>
      </c>
      <c r="DU13" s="39">
        <v>23987</v>
      </c>
      <c r="DV13" s="41">
        <v>269</v>
      </c>
      <c r="DW13" s="37">
        <v>0</v>
      </c>
      <c r="DX13" s="39">
        <v>269</v>
      </c>
      <c r="DY13" s="38">
        <v>9457</v>
      </c>
      <c r="DZ13" s="38">
        <v>5902</v>
      </c>
      <c r="EA13" s="37">
        <v>1109</v>
      </c>
      <c r="EB13" s="37">
        <v>882</v>
      </c>
      <c r="EC13" s="38">
        <v>940603</v>
      </c>
      <c r="ED13" s="43">
        <f t="shared" ref="ED13:ED38" si="2">DO13/DA13</f>
        <v>5.9982346849511793E-2</v>
      </c>
      <c r="EE13" s="41">
        <v>15052035</v>
      </c>
      <c r="EF13" s="37">
        <v>0</v>
      </c>
      <c r="EG13" s="37">
        <v>0</v>
      </c>
      <c r="EH13" s="38">
        <v>15052035</v>
      </c>
      <c r="EI13" s="39">
        <v>0</v>
      </c>
      <c r="EJ13" s="36">
        <v>1115445</v>
      </c>
      <c r="EK13" s="40">
        <v>0</v>
      </c>
      <c r="EL13" s="41">
        <v>154775</v>
      </c>
      <c r="EM13" s="42">
        <v>1270220</v>
      </c>
      <c r="EN13" s="36">
        <v>2887</v>
      </c>
      <c r="EO13" s="37">
        <v>0</v>
      </c>
      <c r="EP13" s="38">
        <v>2887</v>
      </c>
      <c r="EQ13" s="38">
        <v>680753</v>
      </c>
      <c r="ER13" s="38">
        <v>512889</v>
      </c>
      <c r="ES13" s="37">
        <v>16358</v>
      </c>
      <c r="ET13" s="37">
        <v>31051</v>
      </c>
      <c r="EU13" s="39">
        <v>17566193</v>
      </c>
      <c r="EV13" s="41">
        <v>902931</v>
      </c>
      <c r="EW13" s="37">
        <v>902931</v>
      </c>
      <c r="EX13" s="39">
        <v>0</v>
      </c>
      <c r="EY13" s="36">
        <v>33461</v>
      </c>
      <c r="EZ13" s="37">
        <v>0</v>
      </c>
      <c r="FA13" s="37">
        <v>3751</v>
      </c>
      <c r="FB13" s="39">
        <v>37212</v>
      </c>
      <c r="FC13" s="41">
        <v>156</v>
      </c>
      <c r="FD13" s="37">
        <v>0</v>
      </c>
      <c r="FE13" s="39">
        <v>156</v>
      </c>
      <c r="FF13" s="38">
        <v>20421</v>
      </c>
      <c r="FG13" s="38">
        <v>15385</v>
      </c>
      <c r="FH13" s="37">
        <v>491</v>
      </c>
      <c r="FI13" s="37">
        <v>931</v>
      </c>
      <c r="FJ13" s="38">
        <v>977527</v>
      </c>
      <c r="FK13" s="43">
        <f t="shared" ref="FK13:FK38" si="3">EV13/EH13</f>
        <v>5.998730404227734E-2</v>
      </c>
      <c r="FL13" s="41">
        <v>21467708</v>
      </c>
      <c r="FM13" s="37">
        <v>0</v>
      </c>
      <c r="FN13" s="37">
        <v>0</v>
      </c>
      <c r="FO13" s="38">
        <v>21467708</v>
      </c>
      <c r="FP13" s="39">
        <v>0</v>
      </c>
      <c r="FQ13" s="36">
        <v>1342520</v>
      </c>
      <c r="FR13" s="40">
        <v>0</v>
      </c>
      <c r="FS13" s="41">
        <v>606824</v>
      </c>
      <c r="FT13" s="42">
        <v>1949344</v>
      </c>
      <c r="FU13" s="36">
        <v>31413</v>
      </c>
      <c r="FV13" s="37">
        <v>0</v>
      </c>
      <c r="FW13" s="38">
        <v>31413</v>
      </c>
      <c r="FX13" s="38">
        <v>710848</v>
      </c>
      <c r="FY13" s="38">
        <v>986642</v>
      </c>
      <c r="FZ13" s="37">
        <v>42072</v>
      </c>
      <c r="GA13" s="37">
        <v>54213</v>
      </c>
      <c r="GB13" s="39">
        <v>25242240</v>
      </c>
      <c r="GC13" s="41">
        <v>1287860</v>
      </c>
      <c r="GD13" s="37">
        <v>1287860</v>
      </c>
      <c r="GE13" s="39">
        <v>0</v>
      </c>
      <c r="GF13" s="36">
        <v>40273</v>
      </c>
      <c r="GG13" s="37">
        <v>0</v>
      </c>
      <c r="GH13" s="37">
        <v>16292</v>
      </c>
      <c r="GI13" s="39">
        <v>56565</v>
      </c>
      <c r="GJ13" s="41">
        <v>1696</v>
      </c>
      <c r="GK13" s="37">
        <v>0</v>
      </c>
      <c r="GL13" s="39">
        <v>1696</v>
      </c>
      <c r="GM13" s="38">
        <v>21324</v>
      </c>
      <c r="GN13" s="38">
        <v>29598</v>
      </c>
      <c r="GO13" s="37">
        <v>1262</v>
      </c>
      <c r="GP13" s="37">
        <v>1627</v>
      </c>
      <c r="GQ13" s="38">
        <v>1399932</v>
      </c>
      <c r="GR13" s="43">
        <f t="shared" ref="GR13:GR38" si="4">GC13/FO13</f>
        <v>5.9990568159395498E-2</v>
      </c>
      <c r="GS13" s="41">
        <v>18039710</v>
      </c>
      <c r="GT13" s="37">
        <v>0</v>
      </c>
      <c r="GU13" s="37">
        <v>0</v>
      </c>
      <c r="GV13" s="38">
        <v>18039710</v>
      </c>
      <c r="GW13" s="39">
        <v>0</v>
      </c>
      <c r="GX13" s="36">
        <v>983265</v>
      </c>
      <c r="GY13" s="40">
        <v>0</v>
      </c>
      <c r="GZ13" s="41">
        <v>75932</v>
      </c>
      <c r="HA13" s="42">
        <v>1059197</v>
      </c>
      <c r="HB13" s="36">
        <v>1243</v>
      </c>
      <c r="HC13" s="37">
        <v>0</v>
      </c>
      <c r="HD13" s="38">
        <v>1243</v>
      </c>
      <c r="HE13" s="38">
        <v>1113718</v>
      </c>
      <c r="HF13" s="38">
        <v>281768</v>
      </c>
      <c r="HG13" s="37">
        <v>55311</v>
      </c>
      <c r="HH13" s="37">
        <v>27874</v>
      </c>
      <c r="HI13" s="39">
        <v>20578821</v>
      </c>
      <c r="HJ13" s="41">
        <v>1082253</v>
      </c>
      <c r="HK13" s="37">
        <v>1082253</v>
      </c>
      <c r="HL13" s="39">
        <v>0</v>
      </c>
      <c r="HM13" s="36">
        <v>29496</v>
      </c>
      <c r="HN13" s="37">
        <v>0</v>
      </c>
      <c r="HO13" s="37">
        <v>1918</v>
      </c>
      <c r="HP13" s="39">
        <v>31414</v>
      </c>
      <c r="HQ13" s="41">
        <v>67</v>
      </c>
      <c r="HR13" s="37">
        <v>0</v>
      </c>
      <c r="HS13" s="39">
        <v>67</v>
      </c>
      <c r="HT13" s="38">
        <v>33410</v>
      </c>
      <c r="HU13" s="38">
        <v>8453</v>
      </c>
      <c r="HV13" s="37">
        <v>1659</v>
      </c>
      <c r="HW13" s="37">
        <v>836</v>
      </c>
      <c r="HX13" s="38">
        <v>1158092</v>
      </c>
      <c r="HY13" s="43">
        <f>HJ13/GV13</f>
        <v>5.9992815849035271E-2</v>
      </c>
    </row>
    <row r="14" spans="1:233" s="21" customFormat="1" ht="12" customHeight="1" x14ac:dyDescent="0.15">
      <c r="A14" s="22">
        <v>2</v>
      </c>
      <c r="B14" s="23" t="s">
        <v>63</v>
      </c>
      <c r="C14" s="44">
        <v>85607</v>
      </c>
      <c r="D14" s="45">
        <v>0</v>
      </c>
      <c r="E14" s="45">
        <v>0</v>
      </c>
      <c r="F14" s="46">
        <v>85607</v>
      </c>
      <c r="G14" s="47">
        <v>0</v>
      </c>
      <c r="H14" s="44">
        <v>3992847</v>
      </c>
      <c r="I14" s="48">
        <v>18601</v>
      </c>
      <c r="J14" s="49">
        <v>804233</v>
      </c>
      <c r="K14" s="50">
        <v>4815681</v>
      </c>
      <c r="L14" s="44">
        <v>57067</v>
      </c>
      <c r="M14" s="45">
        <v>0</v>
      </c>
      <c r="N14" s="46">
        <v>57067</v>
      </c>
      <c r="O14" s="46">
        <v>863196</v>
      </c>
      <c r="P14" s="46">
        <v>1009930</v>
      </c>
      <c r="Q14" s="45">
        <v>53911</v>
      </c>
      <c r="R14" s="45">
        <v>115196</v>
      </c>
      <c r="S14" s="47">
        <v>7000588</v>
      </c>
      <c r="T14" s="49">
        <v>5068</v>
      </c>
      <c r="U14" s="45">
        <v>5068</v>
      </c>
      <c r="V14" s="47">
        <v>0</v>
      </c>
      <c r="W14" s="44">
        <v>119772</v>
      </c>
      <c r="X14" s="45">
        <v>446</v>
      </c>
      <c r="Y14" s="45">
        <v>21139</v>
      </c>
      <c r="Z14" s="47">
        <v>141357</v>
      </c>
      <c r="AA14" s="49">
        <v>3082</v>
      </c>
      <c r="AB14" s="45">
        <v>0</v>
      </c>
      <c r="AC14" s="47">
        <v>3082</v>
      </c>
      <c r="AD14" s="46">
        <v>25896</v>
      </c>
      <c r="AE14" s="46">
        <v>30298</v>
      </c>
      <c r="AF14" s="45">
        <v>1617</v>
      </c>
      <c r="AG14" s="45">
        <v>3456</v>
      </c>
      <c r="AH14" s="46">
        <v>210774</v>
      </c>
      <c r="AI14" s="51">
        <f>T14/F14</f>
        <v>5.920076629247608E-2</v>
      </c>
      <c r="AJ14" s="49">
        <v>8309426</v>
      </c>
      <c r="AK14" s="45">
        <v>0</v>
      </c>
      <c r="AL14" s="45">
        <v>0</v>
      </c>
      <c r="AM14" s="46">
        <v>8309426</v>
      </c>
      <c r="AN14" s="47">
        <v>0</v>
      </c>
      <c r="AO14" s="44">
        <v>2013445</v>
      </c>
      <c r="AP14" s="48">
        <v>0</v>
      </c>
      <c r="AQ14" s="49">
        <v>385485</v>
      </c>
      <c r="AR14" s="50">
        <v>2398930</v>
      </c>
      <c r="AS14" s="44">
        <v>20301</v>
      </c>
      <c r="AT14" s="45">
        <v>0</v>
      </c>
      <c r="AU14" s="46">
        <v>20301</v>
      </c>
      <c r="AV14" s="46">
        <v>393189</v>
      </c>
      <c r="AW14" s="46">
        <v>886139</v>
      </c>
      <c r="AX14" s="45">
        <v>44303</v>
      </c>
      <c r="AY14" s="45">
        <v>15449</v>
      </c>
      <c r="AZ14" s="47">
        <v>12067737</v>
      </c>
      <c r="BA14" s="49">
        <v>497995</v>
      </c>
      <c r="BB14" s="45">
        <v>497995</v>
      </c>
      <c r="BC14" s="47">
        <v>0</v>
      </c>
      <c r="BD14" s="44">
        <v>60390</v>
      </c>
      <c r="BE14" s="45">
        <v>0</v>
      </c>
      <c r="BF14" s="45">
        <v>10355</v>
      </c>
      <c r="BG14" s="47">
        <v>70745</v>
      </c>
      <c r="BH14" s="49">
        <v>1096</v>
      </c>
      <c r="BI14" s="45">
        <v>0</v>
      </c>
      <c r="BJ14" s="47">
        <v>1096</v>
      </c>
      <c r="BK14" s="46">
        <v>11796</v>
      </c>
      <c r="BL14" s="46">
        <v>26584</v>
      </c>
      <c r="BM14" s="45">
        <v>1329</v>
      </c>
      <c r="BN14" s="45">
        <v>463</v>
      </c>
      <c r="BO14" s="46">
        <v>610008</v>
      </c>
      <c r="BP14" s="51">
        <f t="shared" si="0"/>
        <v>5.9931335810680546E-2</v>
      </c>
      <c r="BQ14" s="49">
        <v>28166617</v>
      </c>
      <c r="BR14" s="45">
        <v>0</v>
      </c>
      <c r="BS14" s="45">
        <v>0</v>
      </c>
      <c r="BT14" s="46">
        <v>28166617</v>
      </c>
      <c r="BU14" s="47">
        <v>0</v>
      </c>
      <c r="BV14" s="44">
        <v>1904581</v>
      </c>
      <c r="BW14" s="48">
        <v>0</v>
      </c>
      <c r="BX14" s="49">
        <v>518001</v>
      </c>
      <c r="BY14" s="50">
        <v>2422582</v>
      </c>
      <c r="BZ14" s="44">
        <v>21247</v>
      </c>
      <c r="CA14" s="45">
        <v>0</v>
      </c>
      <c r="CB14" s="46">
        <v>21247</v>
      </c>
      <c r="CC14" s="46">
        <v>717634</v>
      </c>
      <c r="CD14" s="46">
        <v>814966</v>
      </c>
      <c r="CE14" s="45">
        <v>42447</v>
      </c>
      <c r="CF14" s="45">
        <v>57152</v>
      </c>
      <c r="CG14" s="47">
        <v>32242645</v>
      </c>
      <c r="CH14" s="49">
        <v>1689201</v>
      </c>
      <c r="CI14" s="45">
        <v>1689201</v>
      </c>
      <c r="CJ14" s="47">
        <v>0</v>
      </c>
      <c r="CK14" s="44">
        <v>57123</v>
      </c>
      <c r="CL14" s="45">
        <v>0</v>
      </c>
      <c r="CM14" s="45">
        <v>13517</v>
      </c>
      <c r="CN14" s="47">
        <v>70640</v>
      </c>
      <c r="CO14" s="49">
        <v>1147</v>
      </c>
      <c r="CP14" s="45">
        <v>0</v>
      </c>
      <c r="CQ14" s="47">
        <v>1147</v>
      </c>
      <c r="CR14" s="46">
        <v>21529</v>
      </c>
      <c r="CS14" s="46">
        <v>24449</v>
      </c>
      <c r="CT14" s="45">
        <v>1273</v>
      </c>
      <c r="CU14" s="45">
        <v>1715</v>
      </c>
      <c r="CV14" s="46">
        <v>1809954</v>
      </c>
      <c r="CW14" s="51">
        <f t="shared" si="1"/>
        <v>5.9971738885078035E-2</v>
      </c>
      <c r="CX14" s="49">
        <v>39013496</v>
      </c>
      <c r="CY14" s="45">
        <v>0</v>
      </c>
      <c r="CZ14" s="45">
        <v>0</v>
      </c>
      <c r="DA14" s="46">
        <v>39013496</v>
      </c>
      <c r="DB14" s="47">
        <v>0</v>
      </c>
      <c r="DC14" s="44">
        <v>1110259</v>
      </c>
      <c r="DD14" s="48">
        <v>19060</v>
      </c>
      <c r="DE14" s="49">
        <v>209283</v>
      </c>
      <c r="DF14" s="50">
        <v>1338602</v>
      </c>
      <c r="DG14" s="44">
        <v>33121</v>
      </c>
      <c r="DH14" s="45">
        <v>0</v>
      </c>
      <c r="DI14" s="46">
        <v>33121</v>
      </c>
      <c r="DJ14" s="46">
        <v>2116540</v>
      </c>
      <c r="DK14" s="46">
        <v>588369</v>
      </c>
      <c r="DL14" s="45">
        <v>229624</v>
      </c>
      <c r="DM14" s="45">
        <v>30659</v>
      </c>
      <c r="DN14" s="47">
        <v>43350411</v>
      </c>
      <c r="DO14" s="49">
        <v>2340119</v>
      </c>
      <c r="DP14" s="45">
        <v>2340119</v>
      </c>
      <c r="DQ14" s="47">
        <v>0</v>
      </c>
      <c r="DR14" s="44">
        <v>33291</v>
      </c>
      <c r="DS14" s="45">
        <v>457</v>
      </c>
      <c r="DT14" s="45">
        <v>5360</v>
      </c>
      <c r="DU14" s="47">
        <v>39108</v>
      </c>
      <c r="DV14" s="49">
        <v>1789</v>
      </c>
      <c r="DW14" s="45">
        <v>0</v>
      </c>
      <c r="DX14" s="47">
        <v>1789</v>
      </c>
      <c r="DY14" s="46">
        <v>63496</v>
      </c>
      <c r="DZ14" s="46">
        <v>17651</v>
      </c>
      <c r="EA14" s="45">
        <v>6889</v>
      </c>
      <c r="EB14" s="45">
        <v>920</v>
      </c>
      <c r="EC14" s="46">
        <v>2469972</v>
      </c>
      <c r="ED14" s="51">
        <f t="shared" si="2"/>
        <v>5.9982294332197247E-2</v>
      </c>
      <c r="EE14" s="49">
        <v>40090710</v>
      </c>
      <c r="EF14" s="45">
        <v>0</v>
      </c>
      <c r="EG14" s="45">
        <v>0</v>
      </c>
      <c r="EH14" s="46">
        <v>40090710</v>
      </c>
      <c r="EI14" s="47">
        <v>0</v>
      </c>
      <c r="EJ14" s="44">
        <v>1136845</v>
      </c>
      <c r="EK14" s="48">
        <v>11628</v>
      </c>
      <c r="EL14" s="49">
        <v>44931</v>
      </c>
      <c r="EM14" s="50">
        <v>1193404</v>
      </c>
      <c r="EN14" s="44">
        <v>11477</v>
      </c>
      <c r="EO14" s="45">
        <v>0</v>
      </c>
      <c r="EP14" s="46">
        <v>11477</v>
      </c>
      <c r="EQ14" s="46">
        <v>116351</v>
      </c>
      <c r="ER14" s="46">
        <v>521824</v>
      </c>
      <c r="ES14" s="45">
        <v>75805</v>
      </c>
      <c r="ET14" s="45">
        <v>89964</v>
      </c>
      <c r="EU14" s="47">
        <v>42099535</v>
      </c>
      <c r="EV14" s="49">
        <v>2404929</v>
      </c>
      <c r="EW14" s="45">
        <v>2404929</v>
      </c>
      <c r="EX14" s="47">
        <v>0</v>
      </c>
      <c r="EY14" s="44">
        <v>34090</v>
      </c>
      <c r="EZ14" s="45">
        <v>279</v>
      </c>
      <c r="FA14" s="45">
        <v>1078</v>
      </c>
      <c r="FB14" s="47">
        <v>35447</v>
      </c>
      <c r="FC14" s="49">
        <v>620</v>
      </c>
      <c r="FD14" s="45">
        <v>0</v>
      </c>
      <c r="FE14" s="47">
        <v>620</v>
      </c>
      <c r="FF14" s="46">
        <v>3491</v>
      </c>
      <c r="FG14" s="46">
        <v>15655</v>
      </c>
      <c r="FH14" s="45">
        <v>2274</v>
      </c>
      <c r="FI14" s="45">
        <v>2699</v>
      </c>
      <c r="FJ14" s="46">
        <v>2465115</v>
      </c>
      <c r="FK14" s="51">
        <f t="shared" si="3"/>
        <v>5.9987189052027268E-2</v>
      </c>
      <c r="FL14" s="49">
        <v>56530350</v>
      </c>
      <c r="FM14" s="45">
        <v>888</v>
      </c>
      <c r="FN14" s="45">
        <v>0</v>
      </c>
      <c r="FO14" s="46">
        <v>56531238</v>
      </c>
      <c r="FP14" s="47">
        <v>0</v>
      </c>
      <c r="FQ14" s="44">
        <v>1380182</v>
      </c>
      <c r="FR14" s="48">
        <v>7774</v>
      </c>
      <c r="FS14" s="49">
        <v>193234</v>
      </c>
      <c r="FT14" s="50">
        <v>1581190</v>
      </c>
      <c r="FU14" s="44">
        <v>26790</v>
      </c>
      <c r="FV14" s="45">
        <v>0</v>
      </c>
      <c r="FW14" s="46">
        <v>26790</v>
      </c>
      <c r="FX14" s="46">
        <v>338036</v>
      </c>
      <c r="FY14" s="46">
        <v>1153326</v>
      </c>
      <c r="FZ14" s="45">
        <v>63073</v>
      </c>
      <c r="GA14" s="45">
        <v>63491</v>
      </c>
      <c r="GB14" s="47">
        <v>59757144</v>
      </c>
      <c r="GC14" s="49">
        <v>3391342</v>
      </c>
      <c r="GD14" s="45">
        <v>3391342</v>
      </c>
      <c r="GE14" s="47">
        <v>0</v>
      </c>
      <c r="GF14" s="44">
        <v>41384</v>
      </c>
      <c r="GG14" s="45">
        <v>233</v>
      </c>
      <c r="GH14" s="45">
        <v>4712</v>
      </c>
      <c r="GI14" s="47">
        <v>46329</v>
      </c>
      <c r="GJ14" s="49">
        <v>1447</v>
      </c>
      <c r="GK14" s="45">
        <v>0</v>
      </c>
      <c r="GL14" s="47">
        <v>1447</v>
      </c>
      <c r="GM14" s="46">
        <v>10141</v>
      </c>
      <c r="GN14" s="46">
        <v>34600</v>
      </c>
      <c r="GO14" s="45">
        <v>1892</v>
      </c>
      <c r="GP14" s="45">
        <v>1905</v>
      </c>
      <c r="GQ14" s="46">
        <v>3487656</v>
      </c>
      <c r="GR14" s="51">
        <f t="shared" si="4"/>
        <v>5.9990584320831611E-2</v>
      </c>
      <c r="GS14" s="49">
        <v>47094279</v>
      </c>
      <c r="GT14" s="45">
        <v>0</v>
      </c>
      <c r="GU14" s="45">
        <v>0</v>
      </c>
      <c r="GV14" s="46">
        <v>47094279</v>
      </c>
      <c r="GW14" s="47">
        <v>0</v>
      </c>
      <c r="GX14" s="44">
        <v>1068333</v>
      </c>
      <c r="GY14" s="48">
        <v>0</v>
      </c>
      <c r="GZ14" s="49">
        <v>182865</v>
      </c>
      <c r="HA14" s="50">
        <v>1251198</v>
      </c>
      <c r="HB14" s="44">
        <v>34400</v>
      </c>
      <c r="HC14" s="45">
        <v>0</v>
      </c>
      <c r="HD14" s="46">
        <v>34400</v>
      </c>
      <c r="HE14" s="46">
        <v>5428306</v>
      </c>
      <c r="HF14" s="46">
        <v>4365098</v>
      </c>
      <c r="HG14" s="45">
        <v>102889</v>
      </c>
      <c r="HH14" s="45">
        <v>58476</v>
      </c>
      <c r="HI14" s="47">
        <v>58334646</v>
      </c>
      <c r="HJ14" s="49">
        <v>2825320</v>
      </c>
      <c r="HK14" s="45">
        <v>2825320</v>
      </c>
      <c r="HL14" s="47">
        <v>0</v>
      </c>
      <c r="HM14" s="44">
        <v>32033</v>
      </c>
      <c r="HN14" s="45">
        <v>0</v>
      </c>
      <c r="HO14" s="45">
        <v>4944</v>
      </c>
      <c r="HP14" s="47">
        <v>36977</v>
      </c>
      <c r="HQ14" s="49">
        <v>1858</v>
      </c>
      <c r="HR14" s="45">
        <v>0</v>
      </c>
      <c r="HS14" s="47">
        <v>1858</v>
      </c>
      <c r="HT14" s="46">
        <v>162849</v>
      </c>
      <c r="HU14" s="46">
        <v>130953</v>
      </c>
      <c r="HV14" s="45">
        <v>3087</v>
      </c>
      <c r="HW14" s="45">
        <v>1754</v>
      </c>
      <c r="HX14" s="46">
        <v>3162798</v>
      </c>
      <c r="HY14" s="51">
        <f t="shared" ref="HY14:HY35" si="5">HJ14/GV14</f>
        <v>5.9992849662270017E-2</v>
      </c>
    </row>
    <row r="15" spans="1:233" s="21" customFormat="1" ht="12" customHeight="1" x14ac:dyDescent="0.15">
      <c r="A15" s="24">
        <v>3</v>
      </c>
      <c r="B15" s="25" t="s">
        <v>64</v>
      </c>
      <c r="C15" s="52">
        <v>124735</v>
      </c>
      <c r="D15" s="53">
        <v>0</v>
      </c>
      <c r="E15" s="53">
        <v>0</v>
      </c>
      <c r="F15" s="54">
        <v>124735</v>
      </c>
      <c r="G15" s="55">
        <v>0</v>
      </c>
      <c r="H15" s="52">
        <v>8173489</v>
      </c>
      <c r="I15" s="56">
        <v>5103</v>
      </c>
      <c r="J15" s="57">
        <v>2572449</v>
      </c>
      <c r="K15" s="58">
        <v>10751041</v>
      </c>
      <c r="L15" s="52">
        <v>440225</v>
      </c>
      <c r="M15" s="53">
        <v>0</v>
      </c>
      <c r="N15" s="54">
        <v>440225</v>
      </c>
      <c r="O15" s="54">
        <v>7201324</v>
      </c>
      <c r="P15" s="54">
        <v>11403458</v>
      </c>
      <c r="Q15" s="53">
        <v>629671</v>
      </c>
      <c r="R15" s="53">
        <v>440563</v>
      </c>
      <c r="S15" s="55">
        <v>30991017</v>
      </c>
      <c r="T15" s="57">
        <v>7387</v>
      </c>
      <c r="U15" s="53">
        <v>7387</v>
      </c>
      <c r="V15" s="55">
        <v>0</v>
      </c>
      <c r="W15" s="52">
        <v>245178</v>
      </c>
      <c r="X15" s="53">
        <v>122</v>
      </c>
      <c r="Y15" s="53">
        <v>70108</v>
      </c>
      <c r="Z15" s="55">
        <v>315408</v>
      </c>
      <c r="AA15" s="57">
        <v>23772</v>
      </c>
      <c r="AB15" s="53">
        <v>0</v>
      </c>
      <c r="AC15" s="55">
        <v>23772</v>
      </c>
      <c r="AD15" s="54">
        <v>216040</v>
      </c>
      <c r="AE15" s="54">
        <v>342104</v>
      </c>
      <c r="AF15" s="53">
        <v>18890</v>
      </c>
      <c r="AG15" s="53">
        <v>13217</v>
      </c>
      <c r="AH15" s="54">
        <v>936818</v>
      </c>
      <c r="AI15" s="59">
        <f t="shared" ref="AI15:AI38" si="6">T15/F15</f>
        <v>5.9221549685332907E-2</v>
      </c>
      <c r="AJ15" s="57">
        <v>12157765</v>
      </c>
      <c r="AK15" s="53">
        <v>107</v>
      </c>
      <c r="AL15" s="53">
        <v>0</v>
      </c>
      <c r="AM15" s="54">
        <v>12157872</v>
      </c>
      <c r="AN15" s="55">
        <v>0</v>
      </c>
      <c r="AO15" s="52">
        <v>4123319</v>
      </c>
      <c r="AP15" s="56">
        <v>0</v>
      </c>
      <c r="AQ15" s="57">
        <v>906512</v>
      </c>
      <c r="AR15" s="58">
        <v>5029831</v>
      </c>
      <c r="AS15" s="52">
        <v>51631</v>
      </c>
      <c r="AT15" s="53">
        <v>2377</v>
      </c>
      <c r="AU15" s="54">
        <v>54008</v>
      </c>
      <c r="AV15" s="54">
        <v>7593842</v>
      </c>
      <c r="AW15" s="54">
        <v>1169156</v>
      </c>
      <c r="AX15" s="53">
        <v>539226</v>
      </c>
      <c r="AY15" s="53">
        <v>139539</v>
      </c>
      <c r="AZ15" s="55">
        <v>26683474</v>
      </c>
      <c r="BA15" s="57">
        <v>728638</v>
      </c>
      <c r="BB15" s="53">
        <v>728638</v>
      </c>
      <c r="BC15" s="55">
        <v>0</v>
      </c>
      <c r="BD15" s="52">
        <v>123679</v>
      </c>
      <c r="BE15" s="53">
        <v>0</v>
      </c>
      <c r="BF15" s="53">
        <v>24508</v>
      </c>
      <c r="BG15" s="55">
        <v>148187</v>
      </c>
      <c r="BH15" s="57">
        <v>2788</v>
      </c>
      <c r="BI15" s="53">
        <v>71</v>
      </c>
      <c r="BJ15" s="55">
        <v>2859</v>
      </c>
      <c r="BK15" s="54">
        <v>227815</v>
      </c>
      <c r="BL15" s="54">
        <v>35075</v>
      </c>
      <c r="BM15" s="53">
        <v>16177</v>
      </c>
      <c r="BN15" s="53">
        <v>4186</v>
      </c>
      <c r="BO15" s="54">
        <v>1162937</v>
      </c>
      <c r="BP15" s="59">
        <f t="shared" si="0"/>
        <v>5.9931376148720766E-2</v>
      </c>
      <c r="BQ15" s="57">
        <v>38645966</v>
      </c>
      <c r="BR15" s="53">
        <v>156</v>
      </c>
      <c r="BS15" s="53">
        <v>0</v>
      </c>
      <c r="BT15" s="54">
        <v>38646122</v>
      </c>
      <c r="BU15" s="55">
        <v>0</v>
      </c>
      <c r="BV15" s="52">
        <v>5512105</v>
      </c>
      <c r="BW15" s="56">
        <v>0</v>
      </c>
      <c r="BX15" s="57">
        <v>566226</v>
      </c>
      <c r="BY15" s="58">
        <v>6078331</v>
      </c>
      <c r="BZ15" s="52">
        <v>36125</v>
      </c>
      <c r="CA15" s="53">
        <v>0</v>
      </c>
      <c r="CB15" s="54">
        <v>36125</v>
      </c>
      <c r="CC15" s="54">
        <v>3747918</v>
      </c>
      <c r="CD15" s="54">
        <v>1884350</v>
      </c>
      <c r="CE15" s="53">
        <v>585361</v>
      </c>
      <c r="CF15" s="53">
        <v>802478</v>
      </c>
      <c r="CG15" s="55">
        <v>51780685</v>
      </c>
      <c r="CH15" s="57">
        <v>2317691</v>
      </c>
      <c r="CI15" s="53">
        <v>2317691</v>
      </c>
      <c r="CJ15" s="55">
        <v>0</v>
      </c>
      <c r="CK15" s="52">
        <v>165340</v>
      </c>
      <c r="CL15" s="53">
        <v>0</v>
      </c>
      <c r="CM15" s="53">
        <v>15099</v>
      </c>
      <c r="CN15" s="55">
        <v>180439</v>
      </c>
      <c r="CO15" s="57">
        <v>1951</v>
      </c>
      <c r="CP15" s="53">
        <v>0</v>
      </c>
      <c r="CQ15" s="55">
        <v>1951</v>
      </c>
      <c r="CR15" s="54">
        <v>112438</v>
      </c>
      <c r="CS15" s="54">
        <v>56531</v>
      </c>
      <c r="CT15" s="53">
        <v>17561</v>
      </c>
      <c r="CU15" s="53">
        <v>24074</v>
      </c>
      <c r="CV15" s="54">
        <v>2710685</v>
      </c>
      <c r="CW15" s="59">
        <f t="shared" si="1"/>
        <v>5.9972149340107139E-2</v>
      </c>
      <c r="CX15" s="57">
        <v>49121470</v>
      </c>
      <c r="CY15" s="53">
        <v>0</v>
      </c>
      <c r="CZ15" s="53">
        <v>0</v>
      </c>
      <c r="DA15" s="54">
        <v>49121470</v>
      </c>
      <c r="DB15" s="55">
        <v>0</v>
      </c>
      <c r="DC15" s="52">
        <v>1808173</v>
      </c>
      <c r="DD15" s="56">
        <v>40716</v>
      </c>
      <c r="DE15" s="57">
        <v>418428</v>
      </c>
      <c r="DF15" s="58">
        <v>2267317</v>
      </c>
      <c r="DG15" s="52">
        <v>67374</v>
      </c>
      <c r="DH15" s="53">
        <v>0</v>
      </c>
      <c r="DI15" s="54">
        <v>67374</v>
      </c>
      <c r="DJ15" s="54">
        <v>1852128</v>
      </c>
      <c r="DK15" s="54">
        <v>1498734</v>
      </c>
      <c r="DL15" s="53">
        <v>122219</v>
      </c>
      <c r="DM15" s="53">
        <v>282630</v>
      </c>
      <c r="DN15" s="55">
        <v>55211872</v>
      </c>
      <c r="DO15" s="57">
        <v>2946443</v>
      </c>
      <c r="DP15" s="53">
        <v>2946443</v>
      </c>
      <c r="DQ15" s="55">
        <v>0</v>
      </c>
      <c r="DR15" s="52">
        <v>54222</v>
      </c>
      <c r="DS15" s="53">
        <v>1101</v>
      </c>
      <c r="DT15" s="53">
        <v>10922</v>
      </c>
      <c r="DU15" s="55">
        <v>66245</v>
      </c>
      <c r="DV15" s="57">
        <v>3638</v>
      </c>
      <c r="DW15" s="53">
        <v>0</v>
      </c>
      <c r="DX15" s="55">
        <v>3638</v>
      </c>
      <c r="DY15" s="54">
        <v>55564</v>
      </c>
      <c r="DZ15" s="54">
        <v>44962</v>
      </c>
      <c r="EA15" s="53">
        <v>3667</v>
      </c>
      <c r="EB15" s="53">
        <v>8479</v>
      </c>
      <c r="EC15" s="54">
        <v>3128998</v>
      </c>
      <c r="ED15" s="59">
        <f t="shared" si="2"/>
        <v>5.9982793674537835E-2</v>
      </c>
      <c r="EE15" s="57">
        <v>49239244</v>
      </c>
      <c r="EF15" s="53">
        <v>0</v>
      </c>
      <c r="EG15" s="53">
        <v>0</v>
      </c>
      <c r="EH15" s="54">
        <v>49239244</v>
      </c>
      <c r="EI15" s="55">
        <v>0</v>
      </c>
      <c r="EJ15" s="52">
        <v>3586332</v>
      </c>
      <c r="EK15" s="56">
        <v>0</v>
      </c>
      <c r="EL15" s="57">
        <v>500017</v>
      </c>
      <c r="EM15" s="58">
        <v>4086349</v>
      </c>
      <c r="EN15" s="52">
        <v>189291</v>
      </c>
      <c r="EO15" s="53">
        <v>0</v>
      </c>
      <c r="EP15" s="54">
        <v>189291</v>
      </c>
      <c r="EQ15" s="54">
        <v>1495228</v>
      </c>
      <c r="ER15" s="54">
        <v>1451591</v>
      </c>
      <c r="ES15" s="53">
        <v>254476</v>
      </c>
      <c r="ET15" s="53">
        <v>139790</v>
      </c>
      <c r="EU15" s="55">
        <v>56855969</v>
      </c>
      <c r="EV15" s="57">
        <v>2953745</v>
      </c>
      <c r="EW15" s="53">
        <v>2953745</v>
      </c>
      <c r="EX15" s="55">
        <v>0</v>
      </c>
      <c r="EY15" s="52">
        <v>107565</v>
      </c>
      <c r="EZ15" s="53">
        <v>0</v>
      </c>
      <c r="FA15" s="53">
        <v>13337</v>
      </c>
      <c r="FB15" s="55">
        <v>120902</v>
      </c>
      <c r="FC15" s="57">
        <v>10222</v>
      </c>
      <c r="FD15" s="53">
        <v>0</v>
      </c>
      <c r="FE15" s="55">
        <v>10222</v>
      </c>
      <c r="FF15" s="54">
        <v>44857</v>
      </c>
      <c r="FG15" s="54">
        <v>43548</v>
      </c>
      <c r="FH15" s="53">
        <v>7634</v>
      </c>
      <c r="FI15" s="53">
        <v>4194</v>
      </c>
      <c r="FJ15" s="54">
        <v>3185102</v>
      </c>
      <c r="FK15" s="59">
        <f t="shared" si="3"/>
        <v>5.9987618818842951E-2</v>
      </c>
      <c r="FL15" s="57">
        <v>67679546</v>
      </c>
      <c r="FM15" s="53">
        <v>0</v>
      </c>
      <c r="FN15" s="53">
        <v>0</v>
      </c>
      <c r="FO15" s="54">
        <v>67679546</v>
      </c>
      <c r="FP15" s="55">
        <v>0</v>
      </c>
      <c r="FQ15" s="52">
        <v>4287550</v>
      </c>
      <c r="FR15" s="56">
        <v>31663</v>
      </c>
      <c r="FS15" s="57">
        <v>1077992</v>
      </c>
      <c r="FT15" s="58">
        <v>5397205</v>
      </c>
      <c r="FU15" s="52">
        <v>178202</v>
      </c>
      <c r="FV15" s="53">
        <v>0</v>
      </c>
      <c r="FW15" s="54">
        <v>178202</v>
      </c>
      <c r="FX15" s="54">
        <v>3415308</v>
      </c>
      <c r="FY15" s="54">
        <v>7665078</v>
      </c>
      <c r="FZ15" s="53">
        <v>184631</v>
      </c>
      <c r="GA15" s="53">
        <v>121313</v>
      </c>
      <c r="GB15" s="55">
        <v>84641283</v>
      </c>
      <c r="GC15" s="57">
        <v>4060154</v>
      </c>
      <c r="GD15" s="53">
        <v>4060154</v>
      </c>
      <c r="GE15" s="55">
        <v>0</v>
      </c>
      <c r="GF15" s="52">
        <v>128598</v>
      </c>
      <c r="GG15" s="53">
        <v>814</v>
      </c>
      <c r="GH15" s="53">
        <v>31203</v>
      </c>
      <c r="GI15" s="55">
        <v>160615</v>
      </c>
      <c r="GJ15" s="57">
        <v>9623</v>
      </c>
      <c r="GK15" s="53">
        <v>0</v>
      </c>
      <c r="GL15" s="55">
        <v>9623</v>
      </c>
      <c r="GM15" s="54">
        <v>102459</v>
      </c>
      <c r="GN15" s="54">
        <v>229952</v>
      </c>
      <c r="GO15" s="53">
        <v>5539</v>
      </c>
      <c r="GP15" s="53">
        <v>3639</v>
      </c>
      <c r="GQ15" s="54">
        <v>4571981</v>
      </c>
      <c r="GR15" s="59">
        <f t="shared" si="4"/>
        <v>5.999085750368361E-2</v>
      </c>
      <c r="GS15" s="57">
        <v>58496372</v>
      </c>
      <c r="GT15" s="53">
        <v>0</v>
      </c>
      <c r="GU15" s="53">
        <v>0</v>
      </c>
      <c r="GV15" s="54">
        <v>58496372</v>
      </c>
      <c r="GW15" s="55">
        <v>0</v>
      </c>
      <c r="GX15" s="52">
        <v>1628701</v>
      </c>
      <c r="GY15" s="56">
        <v>0</v>
      </c>
      <c r="GZ15" s="57">
        <v>49773</v>
      </c>
      <c r="HA15" s="58">
        <v>1678474</v>
      </c>
      <c r="HB15" s="52">
        <v>110844</v>
      </c>
      <c r="HC15" s="53">
        <v>0</v>
      </c>
      <c r="HD15" s="54">
        <v>110844</v>
      </c>
      <c r="HE15" s="54">
        <v>2289798</v>
      </c>
      <c r="HF15" s="54">
        <v>4005124</v>
      </c>
      <c r="HG15" s="53">
        <v>180363</v>
      </c>
      <c r="HH15" s="53">
        <v>37651</v>
      </c>
      <c r="HI15" s="55">
        <v>66798626</v>
      </c>
      <c r="HJ15" s="57">
        <v>3509375</v>
      </c>
      <c r="HK15" s="53">
        <v>3509375</v>
      </c>
      <c r="HL15" s="55">
        <v>0</v>
      </c>
      <c r="HM15" s="52">
        <v>48837</v>
      </c>
      <c r="HN15" s="53">
        <v>0</v>
      </c>
      <c r="HO15" s="53">
        <v>1195</v>
      </c>
      <c r="HP15" s="55">
        <v>50032</v>
      </c>
      <c r="HQ15" s="57">
        <v>5986</v>
      </c>
      <c r="HR15" s="53">
        <v>0</v>
      </c>
      <c r="HS15" s="55">
        <v>5986</v>
      </c>
      <c r="HT15" s="54">
        <v>68694</v>
      </c>
      <c r="HU15" s="54">
        <v>120154</v>
      </c>
      <c r="HV15" s="53">
        <v>5411</v>
      </c>
      <c r="HW15" s="53">
        <v>1130</v>
      </c>
      <c r="HX15" s="54">
        <v>3760782</v>
      </c>
      <c r="HY15" s="59">
        <f t="shared" si="5"/>
        <v>5.9993036833121891E-2</v>
      </c>
    </row>
    <row r="16" spans="1:233" s="21" customFormat="1" ht="12" customHeight="1" x14ac:dyDescent="0.15">
      <c r="A16" s="22">
        <v>4</v>
      </c>
      <c r="B16" s="23" t="s">
        <v>65</v>
      </c>
      <c r="C16" s="44">
        <v>196883</v>
      </c>
      <c r="D16" s="45">
        <v>0</v>
      </c>
      <c r="E16" s="45">
        <v>0</v>
      </c>
      <c r="F16" s="46">
        <v>196883</v>
      </c>
      <c r="G16" s="47">
        <v>0</v>
      </c>
      <c r="H16" s="44">
        <v>6963391</v>
      </c>
      <c r="I16" s="48">
        <v>65979</v>
      </c>
      <c r="J16" s="49">
        <v>1359239</v>
      </c>
      <c r="K16" s="50">
        <v>8388609</v>
      </c>
      <c r="L16" s="44">
        <v>38211</v>
      </c>
      <c r="M16" s="45">
        <v>0</v>
      </c>
      <c r="N16" s="46">
        <v>38211</v>
      </c>
      <c r="O16" s="46">
        <v>1462608</v>
      </c>
      <c r="P16" s="46">
        <v>918712</v>
      </c>
      <c r="Q16" s="45">
        <v>33231</v>
      </c>
      <c r="R16" s="45">
        <v>191421</v>
      </c>
      <c r="S16" s="47">
        <v>11229675</v>
      </c>
      <c r="T16" s="49">
        <v>11655</v>
      </c>
      <c r="U16" s="45">
        <v>11655</v>
      </c>
      <c r="V16" s="47">
        <v>0</v>
      </c>
      <c r="W16" s="44">
        <v>208455</v>
      </c>
      <c r="X16" s="45">
        <v>1794</v>
      </c>
      <c r="Y16" s="45">
        <v>34467</v>
      </c>
      <c r="Z16" s="47">
        <v>244716</v>
      </c>
      <c r="AA16" s="49">
        <v>2063</v>
      </c>
      <c r="AB16" s="45">
        <v>0</v>
      </c>
      <c r="AC16" s="47">
        <v>2063</v>
      </c>
      <c r="AD16" s="46">
        <v>43878</v>
      </c>
      <c r="AE16" s="46">
        <v>27561</v>
      </c>
      <c r="AF16" s="45">
        <v>997</v>
      </c>
      <c r="AG16" s="45">
        <v>5743</v>
      </c>
      <c r="AH16" s="46">
        <v>336613</v>
      </c>
      <c r="AI16" s="51">
        <f t="shared" si="6"/>
        <v>5.9197594510445289E-2</v>
      </c>
      <c r="AJ16" s="49">
        <v>21611961</v>
      </c>
      <c r="AK16" s="45">
        <v>0</v>
      </c>
      <c r="AL16" s="45">
        <v>0</v>
      </c>
      <c r="AM16" s="46">
        <v>21611961</v>
      </c>
      <c r="AN16" s="47">
        <v>0</v>
      </c>
      <c r="AO16" s="44">
        <v>4289390</v>
      </c>
      <c r="AP16" s="48">
        <v>85999</v>
      </c>
      <c r="AQ16" s="49">
        <v>1485801</v>
      </c>
      <c r="AR16" s="50">
        <v>5861190</v>
      </c>
      <c r="AS16" s="44">
        <v>47074</v>
      </c>
      <c r="AT16" s="45">
        <v>0</v>
      </c>
      <c r="AU16" s="46">
        <v>47074</v>
      </c>
      <c r="AV16" s="46">
        <v>203898</v>
      </c>
      <c r="AW16" s="46">
        <v>888259</v>
      </c>
      <c r="AX16" s="45">
        <v>77476</v>
      </c>
      <c r="AY16" s="45">
        <v>36246</v>
      </c>
      <c r="AZ16" s="47">
        <v>28726104</v>
      </c>
      <c r="BA16" s="49">
        <v>1295228</v>
      </c>
      <c r="BB16" s="45">
        <v>1295228</v>
      </c>
      <c r="BC16" s="47">
        <v>0</v>
      </c>
      <c r="BD16" s="44">
        <v>128635</v>
      </c>
      <c r="BE16" s="45">
        <v>2437</v>
      </c>
      <c r="BF16" s="45">
        <v>39790</v>
      </c>
      <c r="BG16" s="47">
        <v>170862</v>
      </c>
      <c r="BH16" s="49">
        <v>2542</v>
      </c>
      <c r="BI16" s="45">
        <v>0</v>
      </c>
      <c r="BJ16" s="47">
        <v>2542</v>
      </c>
      <c r="BK16" s="46">
        <v>6117</v>
      </c>
      <c r="BL16" s="46">
        <v>26648</v>
      </c>
      <c r="BM16" s="45">
        <v>2324</v>
      </c>
      <c r="BN16" s="45">
        <v>1087</v>
      </c>
      <c r="BO16" s="46">
        <v>1504808</v>
      </c>
      <c r="BP16" s="51">
        <f t="shared" si="0"/>
        <v>5.9931072427902306E-2</v>
      </c>
      <c r="BQ16" s="49">
        <v>66485213</v>
      </c>
      <c r="BR16" s="45">
        <v>0</v>
      </c>
      <c r="BS16" s="45">
        <v>0</v>
      </c>
      <c r="BT16" s="46">
        <v>66485213</v>
      </c>
      <c r="BU16" s="47">
        <v>0</v>
      </c>
      <c r="BV16" s="44">
        <v>2201574</v>
      </c>
      <c r="BW16" s="48">
        <v>0</v>
      </c>
      <c r="BX16" s="49">
        <v>634779</v>
      </c>
      <c r="BY16" s="50">
        <v>2836353</v>
      </c>
      <c r="BZ16" s="44">
        <v>44041</v>
      </c>
      <c r="CA16" s="45">
        <v>0</v>
      </c>
      <c r="CB16" s="46">
        <v>44041</v>
      </c>
      <c r="CC16" s="46">
        <v>1596543</v>
      </c>
      <c r="CD16" s="46">
        <v>928152</v>
      </c>
      <c r="CE16" s="45">
        <v>88181</v>
      </c>
      <c r="CF16" s="45">
        <v>63280</v>
      </c>
      <c r="CG16" s="47">
        <v>72041763</v>
      </c>
      <c r="CH16" s="49">
        <v>3987178</v>
      </c>
      <c r="CI16" s="45">
        <v>3987178</v>
      </c>
      <c r="CJ16" s="47">
        <v>0</v>
      </c>
      <c r="CK16" s="44">
        <v>66024</v>
      </c>
      <c r="CL16" s="45">
        <v>0</v>
      </c>
      <c r="CM16" s="45">
        <v>16328</v>
      </c>
      <c r="CN16" s="47">
        <v>82352</v>
      </c>
      <c r="CO16" s="49">
        <v>2378</v>
      </c>
      <c r="CP16" s="45">
        <v>0</v>
      </c>
      <c r="CQ16" s="47">
        <v>2378</v>
      </c>
      <c r="CR16" s="46">
        <v>47896</v>
      </c>
      <c r="CS16" s="46">
        <v>27845</v>
      </c>
      <c r="CT16" s="45">
        <v>2645</v>
      </c>
      <c r="CU16" s="45">
        <v>1898</v>
      </c>
      <c r="CV16" s="46">
        <v>4152192</v>
      </c>
      <c r="CW16" s="51">
        <f t="shared" si="1"/>
        <v>5.997089909300584E-2</v>
      </c>
      <c r="CX16" s="49">
        <v>77441443</v>
      </c>
      <c r="CY16" s="45">
        <v>0</v>
      </c>
      <c r="CZ16" s="45">
        <v>0</v>
      </c>
      <c r="DA16" s="46">
        <v>77441443</v>
      </c>
      <c r="DB16" s="47">
        <v>0</v>
      </c>
      <c r="DC16" s="44">
        <v>2505216</v>
      </c>
      <c r="DD16" s="48">
        <v>0</v>
      </c>
      <c r="DE16" s="49">
        <v>23647</v>
      </c>
      <c r="DF16" s="50">
        <v>2528863</v>
      </c>
      <c r="DG16" s="44">
        <v>53026</v>
      </c>
      <c r="DH16" s="45">
        <v>0</v>
      </c>
      <c r="DI16" s="46">
        <v>53026</v>
      </c>
      <c r="DJ16" s="46">
        <v>913571</v>
      </c>
      <c r="DK16" s="46">
        <v>524361</v>
      </c>
      <c r="DL16" s="45">
        <v>98209</v>
      </c>
      <c r="DM16" s="45">
        <v>37920</v>
      </c>
      <c r="DN16" s="47">
        <v>81597393</v>
      </c>
      <c r="DO16" s="49">
        <v>4645142</v>
      </c>
      <c r="DP16" s="45">
        <v>4645142</v>
      </c>
      <c r="DQ16" s="47">
        <v>0</v>
      </c>
      <c r="DR16" s="44">
        <v>75132</v>
      </c>
      <c r="DS16" s="45">
        <v>0</v>
      </c>
      <c r="DT16" s="45">
        <v>568</v>
      </c>
      <c r="DU16" s="47">
        <v>75700</v>
      </c>
      <c r="DV16" s="49">
        <v>2863</v>
      </c>
      <c r="DW16" s="45">
        <v>0</v>
      </c>
      <c r="DX16" s="47">
        <v>2863</v>
      </c>
      <c r="DY16" s="46">
        <v>27407</v>
      </c>
      <c r="DZ16" s="46">
        <v>15731</v>
      </c>
      <c r="EA16" s="45">
        <v>2946</v>
      </c>
      <c r="EB16" s="45">
        <v>1138</v>
      </c>
      <c r="EC16" s="46">
        <v>4770927</v>
      </c>
      <c r="ED16" s="51">
        <f t="shared" si="2"/>
        <v>5.9982637461959483E-2</v>
      </c>
      <c r="EE16" s="49">
        <v>66868664</v>
      </c>
      <c r="EF16" s="45">
        <v>0</v>
      </c>
      <c r="EG16" s="45">
        <v>0</v>
      </c>
      <c r="EH16" s="46">
        <v>66868664</v>
      </c>
      <c r="EI16" s="47">
        <v>0</v>
      </c>
      <c r="EJ16" s="44">
        <v>2089618</v>
      </c>
      <c r="EK16" s="48">
        <v>19244</v>
      </c>
      <c r="EL16" s="49">
        <v>11221</v>
      </c>
      <c r="EM16" s="50">
        <v>2120083</v>
      </c>
      <c r="EN16" s="44">
        <v>6912</v>
      </c>
      <c r="EO16" s="45">
        <v>0</v>
      </c>
      <c r="EP16" s="46">
        <v>6912</v>
      </c>
      <c r="EQ16" s="46">
        <v>4252549</v>
      </c>
      <c r="ER16" s="46">
        <v>471520</v>
      </c>
      <c r="ES16" s="45">
        <v>71743</v>
      </c>
      <c r="ET16" s="45">
        <v>52908</v>
      </c>
      <c r="EU16" s="47">
        <v>73844379</v>
      </c>
      <c r="EV16" s="49">
        <v>4011277</v>
      </c>
      <c r="EW16" s="45">
        <v>4011277</v>
      </c>
      <c r="EX16" s="47">
        <v>0</v>
      </c>
      <c r="EY16" s="44">
        <v>62667</v>
      </c>
      <c r="EZ16" s="45">
        <v>462</v>
      </c>
      <c r="FA16" s="45">
        <v>269</v>
      </c>
      <c r="FB16" s="47">
        <v>63398</v>
      </c>
      <c r="FC16" s="49">
        <v>373</v>
      </c>
      <c r="FD16" s="45">
        <v>0</v>
      </c>
      <c r="FE16" s="47">
        <v>373</v>
      </c>
      <c r="FF16" s="46">
        <v>127576</v>
      </c>
      <c r="FG16" s="46">
        <v>14146</v>
      </c>
      <c r="FH16" s="45">
        <v>2152</v>
      </c>
      <c r="FI16" s="45">
        <v>1587</v>
      </c>
      <c r="FJ16" s="46">
        <v>4220509</v>
      </c>
      <c r="FK16" s="51">
        <f t="shared" si="3"/>
        <v>5.998739559085553E-2</v>
      </c>
      <c r="FL16" s="49">
        <v>78926057</v>
      </c>
      <c r="FM16" s="45">
        <v>210</v>
      </c>
      <c r="FN16" s="45">
        <v>0</v>
      </c>
      <c r="FO16" s="46">
        <v>78926267</v>
      </c>
      <c r="FP16" s="47">
        <v>0</v>
      </c>
      <c r="FQ16" s="44">
        <v>2652562</v>
      </c>
      <c r="FR16" s="48">
        <v>14376</v>
      </c>
      <c r="FS16" s="49">
        <v>205954</v>
      </c>
      <c r="FT16" s="50">
        <v>2872892</v>
      </c>
      <c r="FU16" s="44">
        <v>33592</v>
      </c>
      <c r="FV16" s="45">
        <v>0</v>
      </c>
      <c r="FW16" s="46">
        <v>33592</v>
      </c>
      <c r="FX16" s="46">
        <v>2166958</v>
      </c>
      <c r="FY16" s="46">
        <v>1443911</v>
      </c>
      <c r="FZ16" s="45">
        <v>118975</v>
      </c>
      <c r="GA16" s="45">
        <v>124222</v>
      </c>
      <c r="GB16" s="47">
        <v>85686817</v>
      </c>
      <c r="GC16" s="49">
        <v>4734838</v>
      </c>
      <c r="GD16" s="45">
        <v>4734838</v>
      </c>
      <c r="GE16" s="47">
        <v>0</v>
      </c>
      <c r="GF16" s="44">
        <v>79551</v>
      </c>
      <c r="GG16" s="45">
        <v>345</v>
      </c>
      <c r="GH16" s="45">
        <v>5383</v>
      </c>
      <c r="GI16" s="47">
        <v>85279</v>
      </c>
      <c r="GJ16" s="49">
        <v>1814</v>
      </c>
      <c r="GK16" s="45">
        <v>0</v>
      </c>
      <c r="GL16" s="47">
        <v>1814</v>
      </c>
      <c r="GM16" s="46">
        <v>65009</v>
      </c>
      <c r="GN16" s="46">
        <v>43317</v>
      </c>
      <c r="GO16" s="45">
        <v>3569</v>
      </c>
      <c r="GP16" s="45">
        <v>3727</v>
      </c>
      <c r="GQ16" s="46">
        <v>4937553</v>
      </c>
      <c r="GR16" s="51">
        <f t="shared" si="4"/>
        <v>5.999064924735386E-2</v>
      </c>
      <c r="GS16" s="49">
        <v>60420601</v>
      </c>
      <c r="GT16" s="45">
        <v>0</v>
      </c>
      <c r="GU16" s="45">
        <v>0</v>
      </c>
      <c r="GV16" s="46">
        <v>60420601</v>
      </c>
      <c r="GW16" s="47">
        <v>0</v>
      </c>
      <c r="GX16" s="44">
        <v>2253749</v>
      </c>
      <c r="GY16" s="48">
        <v>0</v>
      </c>
      <c r="GZ16" s="49">
        <v>105236</v>
      </c>
      <c r="HA16" s="50">
        <v>2358985</v>
      </c>
      <c r="HB16" s="44">
        <v>87932</v>
      </c>
      <c r="HC16" s="45">
        <v>0</v>
      </c>
      <c r="HD16" s="46">
        <v>87932</v>
      </c>
      <c r="HE16" s="46">
        <v>236443</v>
      </c>
      <c r="HF16" s="46">
        <v>984510</v>
      </c>
      <c r="HG16" s="45">
        <v>98202</v>
      </c>
      <c r="HH16" s="45">
        <v>97457</v>
      </c>
      <c r="HI16" s="47">
        <v>64284130</v>
      </c>
      <c r="HJ16" s="49">
        <v>3624812</v>
      </c>
      <c r="HK16" s="45">
        <v>3624812</v>
      </c>
      <c r="HL16" s="47">
        <v>0</v>
      </c>
      <c r="HM16" s="44">
        <v>67594</v>
      </c>
      <c r="HN16" s="45">
        <v>0</v>
      </c>
      <c r="HO16" s="45">
        <v>2526</v>
      </c>
      <c r="HP16" s="47">
        <v>70120</v>
      </c>
      <c r="HQ16" s="49">
        <v>4748</v>
      </c>
      <c r="HR16" s="45">
        <v>0</v>
      </c>
      <c r="HS16" s="47">
        <v>4748</v>
      </c>
      <c r="HT16" s="46">
        <v>7093</v>
      </c>
      <c r="HU16" s="46">
        <v>29535</v>
      </c>
      <c r="HV16" s="45">
        <v>2946</v>
      </c>
      <c r="HW16" s="45">
        <v>2924</v>
      </c>
      <c r="HX16" s="46">
        <v>3742178</v>
      </c>
      <c r="HY16" s="51">
        <f t="shared" si="5"/>
        <v>5.9992981532904645E-2</v>
      </c>
    </row>
    <row r="17" spans="1:233" s="21" customFormat="1" ht="12" customHeight="1" x14ac:dyDescent="0.15">
      <c r="A17" s="24">
        <v>5</v>
      </c>
      <c r="B17" s="25" t="s">
        <v>66</v>
      </c>
      <c r="C17" s="52">
        <v>117788</v>
      </c>
      <c r="D17" s="53">
        <v>0</v>
      </c>
      <c r="E17" s="53">
        <v>0</v>
      </c>
      <c r="F17" s="54">
        <v>117788</v>
      </c>
      <c r="G17" s="55">
        <v>0</v>
      </c>
      <c r="H17" s="52">
        <v>5885001</v>
      </c>
      <c r="I17" s="56">
        <v>9201</v>
      </c>
      <c r="J17" s="57">
        <v>1196061</v>
      </c>
      <c r="K17" s="58">
        <v>7090263</v>
      </c>
      <c r="L17" s="52">
        <v>235590</v>
      </c>
      <c r="M17" s="53">
        <v>0</v>
      </c>
      <c r="N17" s="54">
        <v>235590</v>
      </c>
      <c r="O17" s="54">
        <v>447713</v>
      </c>
      <c r="P17" s="54">
        <v>1297774</v>
      </c>
      <c r="Q17" s="53">
        <v>30674</v>
      </c>
      <c r="R17" s="53">
        <v>105858</v>
      </c>
      <c r="S17" s="55">
        <v>9325660</v>
      </c>
      <c r="T17" s="57">
        <v>6972</v>
      </c>
      <c r="U17" s="53">
        <v>6972</v>
      </c>
      <c r="V17" s="55">
        <v>0</v>
      </c>
      <c r="W17" s="52">
        <v>176542</v>
      </c>
      <c r="X17" s="53">
        <v>221</v>
      </c>
      <c r="Y17" s="53">
        <v>31466</v>
      </c>
      <c r="Z17" s="55">
        <v>208229</v>
      </c>
      <c r="AA17" s="57">
        <v>12721</v>
      </c>
      <c r="AB17" s="53">
        <v>0</v>
      </c>
      <c r="AC17" s="55">
        <v>12721</v>
      </c>
      <c r="AD17" s="54">
        <v>13431</v>
      </c>
      <c r="AE17" s="54">
        <v>38930</v>
      </c>
      <c r="AF17" s="53">
        <v>920</v>
      </c>
      <c r="AG17" s="53">
        <v>3175</v>
      </c>
      <c r="AH17" s="54">
        <v>284378</v>
      </c>
      <c r="AI17" s="59">
        <f t="shared" si="6"/>
        <v>5.9191089075287806E-2</v>
      </c>
      <c r="AJ17" s="57">
        <v>12561502</v>
      </c>
      <c r="AK17" s="53">
        <v>0</v>
      </c>
      <c r="AL17" s="53">
        <v>0</v>
      </c>
      <c r="AM17" s="54">
        <v>12561502</v>
      </c>
      <c r="AN17" s="55">
        <v>0</v>
      </c>
      <c r="AO17" s="52">
        <v>2031163</v>
      </c>
      <c r="AP17" s="56">
        <v>1119</v>
      </c>
      <c r="AQ17" s="57">
        <v>534749</v>
      </c>
      <c r="AR17" s="58">
        <v>2567031</v>
      </c>
      <c r="AS17" s="52">
        <v>6770</v>
      </c>
      <c r="AT17" s="53">
        <v>0</v>
      </c>
      <c r="AU17" s="54">
        <v>6770</v>
      </c>
      <c r="AV17" s="54">
        <v>131638</v>
      </c>
      <c r="AW17" s="54">
        <v>227238</v>
      </c>
      <c r="AX17" s="53">
        <v>106328</v>
      </c>
      <c r="AY17" s="53">
        <v>32932</v>
      </c>
      <c r="AZ17" s="55">
        <v>15633439</v>
      </c>
      <c r="BA17" s="57">
        <v>752807</v>
      </c>
      <c r="BB17" s="53">
        <v>752807</v>
      </c>
      <c r="BC17" s="55">
        <v>0</v>
      </c>
      <c r="BD17" s="52">
        <v>60935</v>
      </c>
      <c r="BE17" s="53">
        <v>27</v>
      </c>
      <c r="BF17" s="53">
        <v>14691</v>
      </c>
      <c r="BG17" s="55">
        <v>75653</v>
      </c>
      <c r="BH17" s="57">
        <v>366</v>
      </c>
      <c r="BI17" s="53">
        <v>0</v>
      </c>
      <c r="BJ17" s="55">
        <v>366</v>
      </c>
      <c r="BK17" s="54">
        <v>3949</v>
      </c>
      <c r="BL17" s="54">
        <v>6817</v>
      </c>
      <c r="BM17" s="53">
        <v>3190</v>
      </c>
      <c r="BN17" s="53">
        <v>988</v>
      </c>
      <c r="BO17" s="54">
        <v>843770</v>
      </c>
      <c r="BP17" s="59">
        <f t="shared" si="0"/>
        <v>5.9929696305425897E-2</v>
      </c>
      <c r="BQ17" s="57">
        <v>39224690</v>
      </c>
      <c r="BR17" s="53">
        <v>0</v>
      </c>
      <c r="BS17" s="53">
        <v>0</v>
      </c>
      <c r="BT17" s="54">
        <v>39224690</v>
      </c>
      <c r="BU17" s="55">
        <v>0</v>
      </c>
      <c r="BV17" s="52">
        <v>2242993</v>
      </c>
      <c r="BW17" s="56">
        <v>0</v>
      </c>
      <c r="BX17" s="57">
        <v>368334</v>
      </c>
      <c r="BY17" s="58">
        <v>2611327</v>
      </c>
      <c r="BZ17" s="52">
        <v>206</v>
      </c>
      <c r="CA17" s="53">
        <v>0</v>
      </c>
      <c r="CB17" s="54">
        <v>206</v>
      </c>
      <c r="CC17" s="54">
        <v>375515</v>
      </c>
      <c r="CD17" s="54">
        <v>600242</v>
      </c>
      <c r="CE17" s="53">
        <v>101591</v>
      </c>
      <c r="CF17" s="53">
        <v>52722</v>
      </c>
      <c r="CG17" s="55">
        <v>42966293</v>
      </c>
      <c r="CH17" s="57">
        <v>2352352</v>
      </c>
      <c r="CI17" s="53">
        <v>2352352</v>
      </c>
      <c r="CJ17" s="55">
        <v>0</v>
      </c>
      <c r="CK17" s="52">
        <v>67290</v>
      </c>
      <c r="CL17" s="53">
        <v>0</v>
      </c>
      <c r="CM17" s="53">
        <v>9387</v>
      </c>
      <c r="CN17" s="55">
        <v>76677</v>
      </c>
      <c r="CO17" s="57">
        <v>11</v>
      </c>
      <c r="CP17" s="53">
        <v>0</v>
      </c>
      <c r="CQ17" s="55">
        <v>11</v>
      </c>
      <c r="CR17" s="54">
        <v>11265</v>
      </c>
      <c r="CS17" s="54">
        <v>18007</v>
      </c>
      <c r="CT17" s="53">
        <v>3048</v>
      </c>
      <c r="CU17" s="53">
        <v>1582</v>
      </c>
      <c r="CV17" s="54">
        <v>2462942</v>
      </c>
      <c r="CW17" s="59">
        <f t="shared" si="1"/>
        <v>5.9971206910749329E-2</v>
      </c>
      <c r="CX17" s="57">
        <v>49550079</v>
      </c>
      <c r="CY17" s="53">
        <v>0</v>
      </c>
      <c r="CZ17" s="53">
        <v>1920</v>
      </c>
      <c r="DA17" s="54">
        <v>49551999</v>
      </c>
      <c r="DB17" s="55">
        <v>0</v>
      </c>
      <c r="DC17" s="52">
        <v>1285301</v>
      </c>
      <c r="DD17" s="56">
        <v>0</v>
      </c>
      <c r="DE17" s="57">
        <v>255875</v>
      </c>
      <c r="DF17" s="58">
        <v>1541176</v>
      </c>
      <c r="DG17" s="52">
        <v>139986</v>
      </c>
      <c r="DH17" s="53">
        <v>0</v>
      </c>
      <c r="DI17" s="54">
        <v>139986</v>
      </c>
      <c r="DJ17" s="54">
        <v>306123</v>
      </c>
      <c r="DK17" s="54">
        <v>1314456</v>
      </c>
      <c r="DL17" s="53">
        <v>50641</v>
      </c>
      <c r="DM17" s="53">
        <v>39066</v>
      </c>
      <c r="DN17" s="55">
        <v>52943447</v>
      </c>
      <c r="DO17" s="57">
        <v>2972232</v>
      </c>
      <c r="DP17" s="53">
        <v>2972232</v>
      </c>
      <c r="DQ17" s="55">
        <v>0</v>
      </c>
      <c r="DR17" s="52">
        <v>38559</v>
      </c>
      <c r="DS17" s="53">
        <v>0</v>
      </c>
      <c r="DT17" s="53">
        <v>6840</v>
      </c>
      <c r="DU17" s="55">
        <v>45399</v>
      </c>
      <c r="DV17" s="57">
        <v>7559</v>
      </c>
      <c r="DW17" s="53">
        <v>0</v>
      </c>
      <c r="DX17" s="55">
        <v>7559</v>
      </c>
      <c r="DY17" s="54">
        <v>9184</v>
      </c>
      <c r="DZ17" s="54">
        <v>39434</v>
      </c>
      <c r="EA17" s="53">
        <v>1519</v>
      </c>
      <c r="EB17" s="53">
        <v>1172</v>
      </c>
      <c r="EC17" s="54">
        <v>3076499</v>
      </c>
      <c r="ED17" s="59">
        <f t="shared" si="2"/>
        <v>5.9982080642195686E-2</v>
      </c>
      <c r="EE17" s="57">
        <v>49330605</v>
      </c>
      <c r="EF17" s="53">
        <v>0</v>
      </c>
      <c r="EG17" s="53">
        <v>0</v>
      </c>
      <c r="EH17" s="54">
        <v>49330605</v>
      </c>
      <c r="EI17" s="55">
        <v>0</v>
      </c>
      <c r="EJ17" s="52">
        <v>1211933</v>
      </c>
      <c r="EK17" s="56">
        <v>1262</v>
      </c>
      <c r="EL17" s="57">
        <v>418</v>
      </c>
      <c r="EM17" s="58">
        <v>1213613</v>
      </c>
      <c r="EN17" s="52">
        <v>16678</v>
      </c>
      <c r="EO17" s="53">
        <v>0</v>
      </c>
      <c r="EP17" s="54">
        <v>16678</v>
      </c>
      <c r="EQ17" s="54">
        <v>367830</v>
      </c>
      <c r="ER17" s="54">
        <v>509218</v>
      </c>
      <c r="ES17" s="53">
        <v>88362</v>
      </c>
      <c r="ET17" s="53">
        <v>177564</v>
      </c>
      <c r="EU17" s="55">
        <v>51703870</v>
      </c>
      <c r="EV17" s="57">
        <v>2959193</v>
      </c>
      <c r="EW17" s="53">
        <v>2959193</v>
      </c>
      <c r="EX17" s="55">
        <v>0</v>
      </c>
      <c r="EY17" s="52">
        <v>36358</v>
      </c>
      <c r="EZ17" s="53">
        <v>30</v>
      </c>
      <c r="FA17" s="53">
        <v>10</v>
      </c>
      <c r="FB17" s="55">
        <v>36398</v>
      </c>
      <c r="FC17" s="57">
        <v>901</v>
      </c>
      <c r="FD17" s="53">
        <v>0</v>
      </c>
      <c r="FE17" s="55">
        <v>901</v>
      </c>
      <c r="FF17" s="54">
        <v>11035</v>
      </c>
      <c r="FG17" s="54">
        <v>15277</v>
      </c>
      <c r="FH17" s="53">
        <v>2651</v>
      </c>
      <c r="FI17" s="53">
        <v>5327</v>
      </c>
      <c r="FJ17" s="54">
        <v>3030782</v>
      </c>
      <c r="FK17" s="59">
        <f t="shared" si="3"/>
        <v>5.9986959413937856E-2</v>
      </c>
      <c r="FL17" s="57">
        <v>61041902</v>
      </c>
      <c r="FM17" s="53">
        <v>0</v>
      </c>
      <c r="FN17" s="53">
        <v>0</v>
      </c>
      <c r="FO17" s="54">
        <v>61041902</v>
      </c>
      <c r="FP17" s="55">
        <v>0</v>
      </c>
      <c r="FQ17" s="52">
        <v>1753922</v>
      </c>
      <c r="FR17" s="56">
        <v>0</v>
      </c>
      <c r="FS17" s="57">
        <v>168755</v>
      </c>
      <c r="FT17" s="58">
        <v>1922677</v>
      </c>
      <c r="FU17" s="52">
        <v>26462</v>
      </c>
      <c r="FV17" s="53">
        <v>0</v>
      </c>
      <c r="FW17" s="54">
        <v>26462</v>
      </c>
      <c r="FX17" s="54">
        <v>515287</v>
      </c>
      <c r="FY17" s="54">
        <v>330869</v>
      </c>
      <c r="FZ17" s="53">
        <v>79209</v>
      </c>
      <c r="GA17" s="53">
        <v>60389</v>
      </c>
      <c r="GB17" s="55">
        <v>63976795</v>
      </c>
      <c r="GC17" s="57">
        <v>3661921</v>
      </c>
      <c r="GD17" s="53">
        <v>3661921</v>
      </c>
      <c r="GE17" s="55">
        <v>0</v>
      </c>
      <c r="GF17" s="52">
        <v>52618</v>
      </c>
      <c r="GG17" s="53">
        <v>0</v>
      </c>
      <c r="GH17" s="53">
        <v>4079</v>
      </c>
      <c r="GI17" s="55">
        <v>56697</v>
      </c>
      <c r="GJ17" s="57">
        <v>1429</v>
      </c>
      <c r="GK17" s="53">
        <v>0</v>
      </c>
      <c r="GL17" s="55">
        <v>1429</v>
      </c>
      <c r="GM17" s="54">
        <v>15458</v>
      </c>
      <c r="GN17" s="54">
        <v>9926</v>
      </c>
      <c r="GO17" s="53">
        <v>2376</v>
      </c>
      <c r="GP17" s="53">
        <v>1812</v>
      </c>
      <c r="GQ17" s="54">
        <v>3749619</v>
      </c>
      <c r="GR17" s="59">
        <f t="shared" si="4"/>
        <v>5.9990283395822103E-2</v>
      </c>
      <c r="GS17" s="57">
        <v>49396115</v>
      </c>
      <c r="GT17" s="53">
        <v>0</v>
      </c>
      <c r="GU17" s="53">
        <v>0</v>
      </c>
      <c r="GV17" s="54">
        <v>49396115</v>
      </c>
      <c r="GW17" s="55">
        <v>0</v>
      </c>
      <c r="GX17" s="52">
        <v>1127309</v>
      </c>
      <c r="GY17" s="56">
        <v>0</v>
      </c>
      <c r="GZ17" s="57">
        <v>0</v>
      </c>
      <c r="HA17" s="58">
        <v>1127309</v>
      </c>
      <c r="HB17" s="52">
        <v>19680</v>
      </c>
      <c r="HC17" s="53">
        <v>0</v>
      </c>
      <c r="HD17" s="54">
        <v>19680</v>
      </c>
      <c r="HE17" s="54">
        <v>1202346</v>
      </c>
      <c r="HF17" s="54">
        <v>401916</v>
      </c>
      <c r="HG17" s="53">
        <v>79021</v>
      </c>
      <c r="HH17" s="53">
        <v>329332</v>
      </c>
      <c r="HI17" s="55">
        <v>52555719</v>
      </c>
      <c r="HJ17" s="57">
        <v>2963402</v>
      </c>
      <c r="HK17" s="53">
        <v>2963402</v>
      </c>
      <c r="HL17" s="55">
        <v>0</v>
      </c>
      <c r="HM17" s="52">
        <v>33819</v>
      </c>
      <c r="HN17" s="53">
        <v>0</v>
      </c>
      <c r="HO17" s="53">
        <v>0</v>
      </c>
      <c r="HP17" s="55">
        <v>33819</v>
      </c>
      <c r="HQ17" s="57">
        <v>1063</v>
      </c>
      <c r="HR17" s="53">
        <v>0</v>
      </c>
      <c r="HS17" s="55">
        <v>1063</v>
      </c>
      <c r="HT17" s="54">
        <v>36070</v>
      </c>
      <c r="HU17" s="54">
        <v>12057</v>
      </c>
      <c r="HV17" s="53">
        <v>2371</v>
      </c>
      <c r="HW17" s="53">
        <v>9880</v>
      </c>
      <c r="HX17" s="54">
        <v>3058662</v>
      </c>
      <c r="HY17" s="59">
        <f t="shared" si="5"/>
        <v>5.9992612779365344E-2</v>
      </c>
    </row>
    <row r="18" spans="1:233" s="21" customFormat="1" ht="12" customHeight="1" x14ac:dyDescent="0.15">
      <c r="A18" s="22">
        <v>6</v>
      </c>
      <c r="B18" s="23" t="s">
        <v>67</v>
      </c>
      <c r="C18" s="44">
        <v>163016</v>
      </c>
      <c r="D18" s="45">
        <v>0</v>
      </c>
      <c r="E18" s="45">
        <v>0</v>
      </c>
      <c r="F18" s="46">
        <v>163016</v>
      </c>
      <c r="G18" s="47">
        <v>0</v>
      </c>
      <c r="H18" s="44">
        <v>3983753</v>
      </c>
      <c r="I18" s="48">
        <v>20106</v>
      </c>
      <c r="J18" s="49">
        <v>602969</v>
      </c>
      <c r="K18" s="50">
        <v>4606828</v>
      </c>
      <c r="L18" s="44">
        <v>13591</v>
      </c>
      <c r="M18" s="45">
        <v>0</v>
      </c>
      <c r="N18" s="46">
        <v>13591</v>
      </c>
      <c r="O18" s="46">
        <v>53781</v>
      </c>
      <c r="P18" s="46">
        <v>1368861</v>
      </c>
      <c r="Q18" s="45">
        <v>47229</v>
      </c>
      <c r="R18" s="45">
        <v>44886</v>
      </c>
      <c r="S18" s="47">
        <v>6298192</v>
      </c>
      <c r="T18" s="49">
        <v>9667</v>
      </c>
      <c r="U18" s="45">
        <v>9667</v>
      </c>
      <c r="V18" s="47">
        <v>0</v>
      </c>
      <c r="W18" s="44">
        <v>119513</v>
      </c>
      <c r="X18" s="45">
        <v>483</v>
      </c>
      <c r="Y18" s="45">
        <v>15310</v>
      </c>
      <c r="Z18" s="47">
        <v>135306</v>
      </c>
      <c r="AA18" s="49">
        <v>734</v>
      </c>
      <c r="AB18" s="45">
        <v>0</v>
      </c>
      <c r="AC18" s="47">
        <v>734</v>
      </c>
      <c r="AD18" s="46">
        <v>1613</v>
      </c>
      <c r="AE18" s="46">
        <v>41066</v>
      </c>
      <c r="AF18" s="45">
        <v>1417</v>
      </c>
      <c r="AG18" s="45">
        <v>1347</v>
      </c>
      <c r="AH18" s="46">
        <v>191150</v>
      </c>
      <c r="AI18" s="51">
        <f t="shared" si="6"/>
        <v>5.9300927516317416E-2</v>
      </c>
      <c r="AJ18" s="49">
        <v>13974795</v>
      </c>
      <c r="AK18" s="45">
        <v>0</v>
      </c>
      <c r="AL18" s="45">
        <v>0</v>
      </c>
      <c r="AM18" s="46">
        <v>13974795</v>
      </c>
      <c r="AN18" s="47">
        <v>0</v>
      </c>
      <c r="AO18" s="44">
        <v>2148171</v>
      </c>
      <c r="AP18" s="48">
        <v>10579</v>
      </c>
      <c r="AQ18" s="49">
        <v>961237</v>
      </c>
      <c r="AR18" s="50">
        <v>3119987</v>
      </c>
      <c r="AS18" s="44">
        <v>15255</v>
      </c>
      <c r="AT18" s="45">
        <v>0</v>
      </c>
      <c r="AU18" s="46">
        <v>15255</v>
      </c>
      <c r="AV18" s="46">
        <v>100468</v>
      </c>
      <c r="AW18" s="46">
        <v>142655</v>
      </c>
      <c r="AX18" s="45">
        <v>23239</v>
      </c>
      <c r="AY18" s="45">
        <v>6444</v>
      </c>
      <c r="AZ18" s="47">
        <v>17382843</v>
      </c>
      <c r="BA18" s="49">
        <v>837523</v>
      </c>
      <c r="BB18" s="45">
        <v>837523</v>
      </c>
      <c r="BC18" s="47">
        <v>0</v>
      </c>
      <c r="BD18" s="44">
        <v>64445</v>
      </c>
      <c r="BE18" s="45">
        <v>254</v>
      </c>
      <c r="BF18" s="45">
        <v>25836</v>
      </c>
      <c r="BG18" s="47">
        <v>90535</v>
      </c>
      <c r="BH18" s="49">
        <v>824</v>
      </c>
      <c r="BI18" s="45">
        <v>0</v>
      </c>
      <c r="BJ18" s="47">
        <v>824</v>
      </c>
      <c r="BK18" s="46">
        <v>3014</v>
      </c>
      <c r="BL18" s="46">
        <v>4280</v>
      </c>
      <c r="BM18" s="45">
        <v>697</v>
      </c>
      <c r="BN18" s="45">
        <v>193</v>
      </c>
      <c r="BO18" s="46">
        <v>937066</v>
      </c>
      <c r="BP18" s="51">
        <f t="shared" si="0"/>
        <v>5.993096857592544E-2</v>
      </c>
      <c r="BQ18" s="49">
        <v>43772134</v>
      </c>
      <c r="BR18" s="45">
        <v>0</v>
      </c>
      <c r="BS18" s="45">
        <v>0</v>
      </c>
      <c r="BT18" s="46">
        <v>43772134</v>
      </c>
      <c r="BU18" s="47">
        <v>0</v>
      </c>
      <c r="BV18" s="44">
        <v>2076337</v>
      </c>
      <c r="BW18" s="48">
        <v>0</v>
      </c>
      <c r="BX18" s="49">
        <v>719385</v>
      </c>
      <c r="BY18" s="50">
        <v>2795722</v>
      </c>
      <c r="BZ18" s="44">
        <v>7154</v>
      </c>
      <c r="CA18" s="45">
        <v>0</v>
      </c>
      <c r="CB18" s="46">
        <v>7154</v>
      </c>
      <c r="CC18" s="46">
        <v>97018</v>
      </c>
      <c r="CD18" s="46">
        <v>159660</v>
      </c>
      <c r="CE18" s="45">
        <v>43680</v>
      </c>
      <c r="CF18" s="45">
        <v>18255</v>
      </c>
      <c r="CG18" s="47">
        <v>46893623</v>
      </c>
      <c r="CH18" s="49">
        <v>2625078</v>
      </c>
      <c r="CI18" s="45">
        <v>2625078</v>
      </c>
      <c r="CJ18" s="47">
        <v>0</v>
      </c>
      <c r="CK18" s="44">
        <v>62290</v>
      </c>
      <c r="CL18" s="45">
        <v>0</v>
      </c>
      <c r="CM18" s="45">
        <v>18947</v>
      </c>
      <c r="CN18" s="47">
        <v>81237</v>
      </c>
      <c r="CO18" s="49">
        <v>386</v>
      </c>
      <c r="CP18" s="45">
        <v>0</v>
      </c>
      <c r="CQ18" s="47">
        <v>386</v>
      </c>
      <c r="CR18" s="46">
        <v>2911</v>
      </c>
      <c r="CS18" s="46">
        <v>4789</v>
      </c>
      <c r="CT18" s="45">
        <v>1310</v>
      </c>
      <c r="CU18" s="45">
        <v>548</v>
      </c>
      <c r="CV18" s="46">
        <v>2716259</v>
      </c>
      <c r="CW18" s="51">
        <f t="shared" si="1"/>
        <v>5.9971442105153018E-2</v>
      </c>
      <c r="CX18" s="49">
        <v>52850152</v>
      </c>
      <c r="CY18" s="45">
        <v>0</v>
      </c>
      <c r="CZ18" s="45">
        <v>0</v>
      </c>
      <c r="DA18" s="46">
        <v>52850152</v>
      </c>
      <c r="DB18" s="47">
        <v>0</v>
      </c>
      <c r="DC18" s="44">
        <v>1190777</v>
      </c>
      <c r="DD18" s="48">
        <v>0</v>
      </c>
      <c r="DE18" s="49">
        <v>267720</v>
      </c>
      <c r="DF18" s="50">
        <v>1458497</v>
      </c>
      <c r="DG18" s="44">
        <v>12075</v>
      </c>
      <c r="DH18" s="45">
        <v>0</v>
      </c>
      <c r="DI18" s="46">
        <v>12075</v>
      </c>
      <c r="DJ18" s="46">
        <v>284043</v>
      </c>
      <c r="DK18" s="46">
        <v>328991</v>
      </c>
      <c r="DL18" s="45">
        <v>45848</v>
      </c>
      <c r="DM18" s="45">
        <v>39304</v>
      </c>
      <c r="DN18" s="47">
        <v>55018910</v>
      </c>
      <c r="DO18" s="49">
        <v>3170071</v>
      </c>
      <c r="DP18" s="45">
        <v>3170071</v>
      </c>
      <c r="DQ18" s="47">
        <v>0</v>
      </c>
      <c r="DR18" s="44">
        <v>35723</v>
      </c>
      <c r="DS18" s="45">
        <v>0</v>
      </c>
      <c r="DT18" s="45">
        <v>6623</v>
      </c>
      <c r="DU18" s="47">
        <v>42346</v>
      </c>
      <c r="DV18" s="49">
        <v>652</v>
      </c>
      <c r="DW18" s="45">
        <v>0</v>
      </c>
      <c r="DX18" s="47">
        <v>652</v>
      </c>
      <c r="DY18" s="46">
        <v>8521</v>
      </c>
      <c r="DZ18" s="46">
        <v>9870</v>
      </c>
      <c r="EA18" s="45">
        <v>1375</v>
      </c>
      <c r="EB18" s="45">
        <v>1179</v>
      </c>
      <c r="EC18" s="46">
        <v>3234014</v>
      </c>
      <c r="ED18" s="51">
        <f t="shared" si="2"/>
        <v>5.99822494361038E-2</v>
      </c>
      <c r="EE18" s="49">
        <v>46186265</v>
      </c>
      <c r="EF18" s="45">
        <v>0</v>
      </c>
      <c r="EG18" s="45">
        <v>0</v>
      </c>
      <c r="EH18" s="46">
        <v>46186265</v>
      </c>
      <c r="EI18" s="47">
        <v>0</v>
      </c>
      <c r="EJ18" s="44">
        <v>930823</v>
      </c>
      <c r="EK18" s="48">
        <v>0</v>
      </c>
      <c r="EL18" s="49">
        <v>144205</v>
      </c>
      <c r="EM18" s="50">
        <v>1075028</v>
      </c>
      <c r="EN18" s="44">
        <v>9425</v>
      </c>
      <c r="EO18" s="45">
        <v>0</v>
      </c>
      <c r="EP18" s="46">
        <v>9425</v>
      </c>
      <c r="EQ18" s="46">
        <v>90342</v>
      </c>
      <c r="ER18" s="46">
        <v>250751</v>
      </c>
      <c r="ES18" s="45">
        <v>43685</v>
      </c>
      <c r="ET18" s="45">
        <v>37492</v>
      </c>
      <c r="EU18" s="47">
        <v>47692988</v>
      </c>
      <c r="EV18" s="49">
        <v>2770578</v>
      </c>
      <c r="EW18" s="45">
        <v>2770578</v>
      </c>
      <c r="EX18" s="47">
        <v>0</v>
      </c>
      <c r="EY18" s="44">
        <v>27925</v>
      </c>
      <c r="EZ18" s="45">
        <v>0</v>
      </c>
      <c r="FA18" s="45">
        <v>3741</v>
      </c>
      <c r="FB18" s="47">
        <v>31666</v>
      </c>
      <c r="FC18" s="49">
        <v>509</v>
      </c>
      <c r="FD18" s="45">
        <v>0</v>
      </c>
      <c r="FE18" s="47">
        <v>509</v>
      </c>
      <c r="FF18" s="46">
        <v>2710</v>
      </c>
      <c r="FG18" s="46">
        <v>7523</v>
      </c>
      <c r="FH18" s="45">
        <v>1311</v>
      </c>
      <c r="FI18" s="45">
        <v>1125</v>
      </c>
      <c r="FJ18" s="46">
        <v>2815422</v>
      </c>
      <c r="FK18" s="51">
        <f t="shared" si="3"/>
        <v>5.9987054592961782E-2</v>
      </c>
      <c r="FL18" s="49">
        <v>50965336</v>
      </c>
      <c r="FM18" s="45">
        <v>0</v>
      </c>
      <c r="FN18" s="45">
        <v>666</v>
      </c>
      <c r="FO18" s="46">
        <v>50966002</v>
      </c>
      <c r="FP18" s="47">
        <v>0</v>
      </c>
      <c r="FQ18" s="44">
        <v>673117</v>
      </c>
      <c r="FR18" s="48">
        <v>0</v>
      </c>
      <c r="FS18" s="49">
        <v>59558</v>
      </c>
      <c r="FT18" s="50">
        <v>732675</v>
      </c>
      <c r="FU18" s="44">
        <v>18725</v>
      </c>
      <c r="FV18" s="45">
        <v>0</v>
      </c>
      <c r="FW18" s="46">
        <v>18725</v>
      </c>
      <c r="FX18" s="46">
        <v>826792</v>
      </c>
      <c r="FY18" s="46">
        <v>413625</v>
      </c>
      <c r="FZ18" s="45">
        <v>20908</v>
      </c>
      <c r="GA18" s="45">
        <v>74825</v>
      </c>
      <c r="GB18" s="47">
        <v>53053552</v>
      </c>
      <c r="GC18" s="49">
        <v>3057462</v>
      </c>
      <c r="GD18" s="45">
        <v>3057462</v>
      </c>
      <c r="GE18" s="47">
        <v>0</v>
      </c>
      <c r="GF18" s="44">
        <v>20194</v>
      </c>
      <c r="GG18" s="45">
        <v>0</v>
      </c>
      <c r="GH18" s="45">
        <v>1429</v>
      </c>
      <c r="GI18" s="47">
        <v>21623</v>
      </c>
      <c r="GJ18" s="49">
        <v>1011</v>
      </c>
      <c r="GK18" s="45">
        <v>0</v>
      </c>
      <c r="GL18" s="47">
        <v>1011</v>
      </c>
      <c r="GM18" s="46">
        <v>24804</v>
      </c>
      <c r="GN18" s="46">
        <v>12409</v>
      </c>
      <c r="GO18" s="45">
        <v>627</v>
      </c>
      <c r="GP18" s="45">
        <v>2245</v>
      </c>
      <c r="GQ18" s="46">
        <v>3120181</v>
      </c>
      <c r="GR18" s="51">
        <f t="shared" si="4"/>
        <v>5.9990226425843646E-2</v>
      </c>
      <c r="GS18" s="49">
        <v>33031768</v>
      </c>
      <c r="GT18" s="45">
        <v>0</v>
      </c>
      <c r="GU18" s="45">
        <v>0</v>
      </c>
      <c r="GV18" s="46">
        <v>33031768</v>
      </c>
      <c r="GW18" s="47">
        <v>0</v>
      </c>
      <c r="GX18" s="44">
        <v>601577</v>
      </c>
      <c r="GY18" s="48">
        <v>0</v>
      </c>
      <c r="GZ18" s="49">
        <v>37136</v>
      </c>
      <c r="HA18" s="50">
        <v>638713</v>
      </c>
      <c r="HB18" s="44">
        <v>18000</v>
      </c>
      <c r="HC18" s="45">
        <v>0</v>
      </c>
      <c r="HD18" s="46">
        <v>18000</v>
      </c>
      <c r="HE18" s="46">
        <v>298478</v>
      </c>
      <c r="HF18" s="46">
        <v>352870</v>
      </c>
      <c r="HG18" s="45">
        <v>36676</v>
      </c>
      <c r="HH18" s="45">
        <v>40344</v>
      </c>
      <c r="HI18" s="47">
        <v>34416849</v>
      </c>
      <c r="HJ18" s="49">
        <v>1981662</v>
      </c>
      <c r="HK18" s="45">
        <v>1981662</v>
      </c>
      <c r="HL18" s="47">
        <v>0</v>
      </c>
      <c r="HM18" s="44">
        <v>18047</v>
      </c>
      <c r="HN18" s="45">
        <v>0</v>
      </c>
      <c r="HO18" s="45">
        <v>891</v>
      </c>
      <c r="HP18" s="47">
        <v>18938</v>
      </c>
      <c r="HQ18" s="49">
        <v>972</v>
      </c>
      <c r="HR18" s="45">
        <v>0</v>
      </c>
      <c r="HS18" s="47">
        <v>972</v>
      </c>
      <c r="HT18" s="46">
        <v>8954</v>
      </c>
      <c r="HU18" s="46">
        <v>10586</v>
      </c>
      <c r="HV18" s="45">
        <v>1100</v>
      </c>
      <c r="HW18" s="45">
        <v>1210</v>
      </c>
      <c r="HX18" s="46">
        <v>2023422</v>
      </c>
      <c r="HY18" s="51">
        <f t="shared" si="5"/>
        <v>5.9992610749748543E-2</v>
      </c>
    </row>
    <row r="19" spans="1:233" s="21" customFormat="1" ht="12" customHeight="1" x14ac:dyDescent="0.15">
      <c r="A19" s="24">
        <v>7</v>
      </c>
      <c r="B19" s="25" t="s">
        <v>68</v>
      </c>
      <c r="C19" s="52">
        <v>178345</v>
      </c>
      <c r="D19" s="53">
        <v>0</v>
      </c>
      <c r="E19" s="53">
        <v>0</v>
      </c>
      <c r="F19" s="54">
        <v>178345</v>
      </c>
      <c r="G19" s="55">
        <v>0</v>
      </c>
      <c r="H19" s="52">
        <v>2906926</v>
      </c>
      <c r="I19" s="56">
        <v>325</v>
      </c>
      <c r="J19" s="57">
        <v>803546</v>
      </c>
      <c r="K19" s="58">
        <v>3710797</v>
      </c>
      <c r="L19" s="52">
        <v>26217</v>
      </c>
      <c r="M19" s="53">
        <v>0</v>
      </c>
      <c r="N19" s="54">
        <v>26217</v>
      </c>
      <c r="O19" s="54">
        <v>303145</v>
      </c>
      <c r="P19" s="54">
        <v>200538</v>
      </c>
      <c r="Q19" s="53">
        <v>3192</v>
      </c>
      <c r="R19" s="53">
        <v>115322</v>
      </c>
      <c r="S19" s="55">
        <v>4537556</v>
      </c>
      <c r="T19" s="57">
        <v>10557</v>
      </c>
      <c r="U19" s="53">
        <v>10557</v>
      </c>
      <c r="V19" s="55">
        <v>0</v>
      </c>
      <c r="W19" s="52">
        <v>87192</v>
      </c>
      <c r="X19" s="53">
        <v>8</v>
      </c>
      <c r="Y19" s="53">
        <v>19876</v>
      </c>
      <c r="Z19" s="55">
        <v>107076</v>
      </c>
      <c r="AA19" s="57">
        <v>1416</v>
      </c>
      <c r="AB19" s="53">
        <v>0</v>
      </c>
      <c r="AC19" s="55">
        <v>1416</v>
      </c>
      <c r="AD19" s="54">
        <v>9094</v>
      </c>
      <c r="AE19" s="54">
        <v>6016</v>
      </c>
      <c r="AF19" s="53">
        <v>96</v>
      </c>
      <c r="AG19" s="53">
        <v>3460</v>
      </c>
      <c r="AH19" s="54">
        <v>137715</v>
      </c>
      <c r="AI19" s="59">
        <f t="shared" si="6"/>
        <v>5.9194258319549185E-2</v>
      </c>
      <c r="AJ19" s="57">
        <v>19509794</v>
      </c>
      <c r="AK19" s="53">
        <v>0</v>
      </c>
      <c r="AL19" s="53">
        <v>0</v>
      </c>
      <c r="AM19" s="54">
        <v>19509794</v>
      </c>
      <c r="AN19" s="55">
        <v>0</v>
      </c>
      <c r="AO19" s="52">
        <v>2187094</v>
      </c>
      <c r="AP19" s="56">
        <v>0</v>
      </c>
      <c r="AQ19" s="57">
        <v>248842</v>
      </c>
      <c r="AR19" s="58">
        <v>2435936</v>
      </c>
      <c r="AS19" s="52">
        <v>15504</v>
      </c>
      <c r="AT19" s="53">
        <v>0</v>
      </c>
      <c r="AU19" s="54">
        <v>15504</v>
      </c>
      <c r="AV19" s="54">
        <v>80491</v>
      </c>
      <c r="AW19" s="54">
        <v>82758</v>
      </c>
      <c r="AX19" s="53">
        <v>21728</v>
      </c>
      <c r="AY19" s="53">
        <v>21661</v>
      </c>
      <c r="AZ19" s="55">
        <v>22167872</v>
      </c>
      <c r="BA19" s="57">
        <v>1169228</v>
      </c>
      <c r="BB19" s="53">
        <v>1169228</v>
      </c>
      <c r="BC19" s="55">
        <v>0</v>
      </c>
      <c r="BD19" s="52">
        <v>65599</v>
      </c>
      <c r="BE19" s="53">
        <v>0</v>
      </c>
      <c r="BF19" s="53">
        <v>6250</v>
      </c>
      <c r="BG19" s="55">
        <v>71849</v>
      </c>
      <c r="BH19" s="57">
        <v>837</v>
      </c>
      <c r="BI19" s="53">
        <v>0</v>
      </c>
      <c r="BJ19" s="55">
        <v>837</v>
      </c>
      <c r="BK19" s="54">
        <v>2415</v>
      </c>
      <c r="BL19" s="54">
        <v>2483</v>
      </c>
      <c r="BM19" s="53">
        <v>652</v>
      </c>
      <c r="BN19" s="53">
        <v>650</v>
      </c>
      <c r="BO19" s="54">
        <v>1248114</v>
      </c>
      <c r="BP19" s="59">
        <f t="shared" si="0"/>
        <v>5.9930309874107336E-2</v>
      </c>
      <c r="BQ19" s="57">
        <v>62774434</v>
      </c>
      <c r="BR19" s="53">
        <v>0</v>
      </c>
      <c r="BS19" s="53">
        <v>0</v>
      </c>
      <c r="BT19" s="54">
        <v>62774434</v>
      </c>
      <c r="BU19" s="55">
        <v>0</v>
      </c>
      <c r="BV19" s="52">
        <v>1603477</v>
      </c>
      <c r="BW19" s="56">
        <v>0</v>
      </c>
      <c r="BX19" s="57">
        <v>227334</v>
      </c>
      <c r="BY19" s="58">
        <v>1830811</v>
      </c>
      <c r="BZ19" s="52">
        <v>18086</v>
      </c>
      <c r="CA19" s="53">
        <v>0</v>
      </c>
      <c r="CB19" s="54">
        <v>18086</v>
      </c>
      <c r="CC19" s="54">
        <v>174920</v>
      </c>
      <c r="CD19" s="54">
        <v>166968</v>
      </c>
      <c r="CE19" s="53">
        <v>32827</v>
      </c>
      <c r="CF19" s="53">
        <v>16405</v>
      </c>
      <c r="CG19" s="55">
        <v>65014451</v>
      </c>
      <c r="CH19" s="57">
        <v>3764681</v>
      </c>
      <c r="CI19" s="53">
        <v>3764681</v>
      </c>
      <c r="CJ19" s="55">
        <v>0</v>
      </c>
      <c r="CK19" s="52">
        <v>48089</v>
      </c>
      <c r="CL19" s="53">
        <v>0</v>
      </c>
      <c r="CM19" s="53">
        <v>5519</v>
      </c>
      <c r="CN19" s="55">
        <v>53608</v>
      </c>
      <c r="CO19" s="57">
        <v>977</v>
      </c>
      <c r="CP19" s="53">
        <v>0</v>
      </c>
      <c r="CQ19" s="55">
        <v>977</v>
      </c>
      <c r="CR19" s="54">
        <v>5248</v>
      </c>
      <c r="CS19" s="54">
        <v>5009</v>
      </c>
      <c r="CT19" s="53">
        <v>985</v>
      </c>
      <c r="CU19" s="53">
        <v>492</v>
      </c>
      <c r="CV19" s="54">
        <v>3831000</v>
      </c>
      <c r="CW19" s="59">
        <f t="shared" si="1"/>
        <v>5.9971564219917936E-2</v>
      </c>
      <c r="CX19" s="57">
        <v>75421478</v>
      </c>
      <c r="CY19" s="53">
        <v>0</v>
      </c>
      <c r="CZ19" s="53">
        <v>0</v>
      </c>
      <c r="DA19" s="54">
        <v>75421478</v>
      </c>
      <c r="DB19" s="55">
        <v>0</v>
      </c>
      <c r="DC19" s="52">
        <v>1596928</v>
      </c>
      <c r="DD19" s="56">
        <v>0</v>
      </c>
      <c r="DE19" s="57">
        <v>8503</v>
      </c>
      <c r="DF19" s="58">
        <v>1605431</v>
      </c>
      <c r="DG19" s="52">
        <v>16944</v>
      </c>
      <c r="DH19" s="53">
        <v>0</v>
      </c>
      <c r="DI19" s="54">
        <v>16944</v>
      </c>
      <c r="DJ19" s="54">
        <v>132255</v>
      </c>
      <c r="DK19" s="54">
        <v>209309</v>
      </c>
      <c r="DL19" s="53">
        <v>28893</v>
      </c>
      <c r="DM19" s="53">
        <v>37520</v>
      </c>
      <c r="DN19" s="55">
        <v>77451830</v>
      </c>
      <c r="DO19" s="57">
        <v>4523942</v>
      </c>
      <c r="DP19" s="53">
        <v>4523942</v>
      </c>
      <c r="DQ19" s="55">
        <v>0</v>
      </c>
      <c r="DR19" s="52">
        <v>47891</v>
      </c>
      <c r="DS19" s="53">
        <v>0</v>
      </c>
      <c r="DT19" s="53">
        <v>204</v>
      </c>
      <c r="DU19" s="55">
        <v>48095</v>
      </c>
      <c r="DV19" s="57">
        <v>915</v>
      </c>
      <c r="DW19" s="53">
        <v>0</v>
      </c>
      <c r="DX19" s="55">
        <v>915</v>
      </c>
      <c r="DY19" s="54">
        <v>3968</v>
      </c>
      <c r="DZ19" s="54">
        <v>6279</v>
      </c>
      <c r="EA19" s="53">
        <v>867</v>
      </c>
      <c r="EB19" s="53">
        <v>1126</v>
      </c>
      <c r="EC19" s="54">
        <v>4585192</v>
      </c>
      <c r="ED19" s="59">
        <f t="shared" si="2"/>
        <v>5.9982144608728034E-2</v>
      </c>
      <c r="EE19" s="57">
        <v>62079905</v>
      </c>
      <c r="EF19" s="53">
        <v>0</v>
      </c>
      <c r="EG19" s="53">
        <v>0</v>
      </c>
      <c r="EH19" s="54">
        <v>62079905</v>
      </c>
      <c r="EI19" s="55">
        <v>0</v>
      </c>
      <c r="EJ19" s="52">
        <v>424624</v>
      </c>
      <c r="EK19" s="56">
        <v>0</v>
      </c>
      <c r="EL19" s="57">
        <v>188862</v>
      </c>
      <c r="EM19" s="58">
        <v>613486</v>
      </c>
      <c r="EN19" s="52">
        <v>10866</v>
      </c>
      <c r="EO19" s="53">
        <v>0</v>
      </c>
      <c r="EP19" s="54">
        <v>10866</v>
      </c>
      <c r="EQ19" s="54">
        <v>84119</v>
      </c>
      <c r="ER19" s="54">
        <v>233153</v>
      </c>
      <c r="ES19" s="53">
        <v>28004</v>
      </c>
      <c r="ET19" s="53">
        <v>36575</v>
      </c>
      <c r="EU19" s="55">
        <v>63086108</v>
      </c>
      <c r="EV19" s="57">
        <v>3723998</v>
      </c>
      <c r="EW19" s="53">
        <v>3723998</v>
      </c>
      <c r="EX19" s="55">
        <v>0</v>
      </c>
      <c r="EY19" s="52">
        <v>12722</v>
      </c>
      <c r="EZ19" s="53">
        <v>0</v>
      </c>
      <c r="FA19" s="53">
        <v>5101</v>
      </c>
      <c r="FB19" s="55">
        <v>17823</v>
      </c>
      <c r="FC19" s="57">
        <v>587</v>
      </c>
      <c r="FD19" s="53">
        <v>0</v>
      </c>
      <c r="FE19" s="55">
        <v>587</v>
      </c>
      <c r="FF19" s="54">
        <v>2524</v>
      </c>
      <c r="FG19" s="54">
        <v>6995</v>
      </c>
      <c r="FH19" s="53">
        <v>840</v>
      </c>
      <c r="FI19" s="53">
        <v>1097</v>
      </c>
      <c r="FJ19" s="54">
        <v>3753864</v>
      </c>
      <c r="FK19" s="59">
        <f t="shared" si="3"/>
        <v>5.9987172982948346E-2</v>
      </c>
      <c r="FL19" s="57">
        <v>62346279</v>
      </c>
      <c r="FM19" s="53">
        <v>0</v>
      </c>
      <c r="FN19" s="53">
        <v>0</v>
      </c>
      <c r="FO19" s="54">
        <v>62346279</v>
      </c>
      <c r="FP19" s="55">
        <v>0</v>
      </c>
      <c r="FQ19" s="52">
        <v>1206944</v>
      </c>
      <c r="FR19" s="56">
        <v>0</v>
      </c>
      <c r="FS19" s="57">
        <v>0</v>
      </c>
      <c r="FT19" s="58">
        <v>1206944</v>
      </c>
      <c r="FU19" s="52">
        <v>32720</v>
      </c>
      <c r="FV19" s="53">
        <v>0</v>
      </c>
      <c r="FW19" s="54">
        <v>32720</v>
      </c>
      <c r="FX19" s="54">
        <v>327412</v>
      </c>
      <c r="FY19" s="54">
        <v>419114</v>
      </c>
      <c r="FZ19" s="53">
        <v>158852</v>
      </c>
      <c r="GA19" s="53">
        <v>95227</v>
      </c>
      <c r="GB19" s="55">
        <v>64586548</v>
      </c>
      <c r="GC19" s="57">
        <v>3740186</v>
      </c>
      <c r="GD19" s="53">
        <v>3740186</v>
      </c>
      <c r="GE19" s="55">
        <v>0</v>
      </c>
      <c r="GF19" s="52">
        <v>36192</v>
      </c>
      <c r="GG19" s="53">
        <v>0</v>
      </c>
      <c r="GH19" s="53">
        <v>0</v>
      </c>
      <c r="GI19" s="55">
        <v>36192</v>
      </c>
      <c r="GJ19" s="57">
        <v>1767</v>
      </c>
      <c r="GK19" s="53">
        <v>0</v>
      </c>
      <c r="GL19" s="55">
        <v>1767</v>
      </c>
      <c r="GM19" s="54">
        <v>9822</v>
      </c>
      <c r="GN19" s="54">
        <v>12573</v>
      </c>
      <c r="GO19" s="53">
        <v>4766</v>
      </c>
      <c r="GP19" s="53">
        <v>2857</v>
      </c>
      <c r="GQ19" s="54">
        <v>3808163</v>
      </c>
      <c r="GR19" s="59">
        <f t="shared" si="4"/>
        <v>5.99905248555411E-2</v>
      </c>
      <c r="GS19" s="57">
        <v>36613706</v>
      </c>
      <c r="GT19" s="53">
        <v>0</v>
      </c>
      <c r="GU19" s="53">
        <v>0</v>
      </c>
      <c r="GV19" s="54">
        <v>36613706</v>
      </c>
      <c r="GW19" s="55">
        <v>0</v>
      </c>
      <c r="GX19" s="52">
        <v>332602</v>
      </c>
      <c r="GY19" s="56">
        <v>0</v>
      </c>
      <c r="GZ19" s="57">
        <v>46051</v>
      </c>
      <c r="HA19" s="58">
        <v>378653</v>
      </c>
      <c r="HB19" s="52">
        <v>3280</v>
      </c>
      <c r="HC19" s="53">
        <v>0</v>
      </c>
      <c r="HD19" s="54">
        <v>3280</v>
      </c>
      <c r="HE19" s="54">
        <v>646359</v>
      </c>
      <c r="HF19" s="54">
        <v>440694</v>
      </c>
      <c r="HG19" s="53">
        <v>35994</v>
      </c>
      <c r="HH19" s="53">
        <v>18280</v>
      </c>
      <c r="HI19" s="55">
        <v>38136966</v>
      </c>
      <c r="HJ19" s="57">
        <v>2196565</v>
      </c>
      <c r="HK19" s="53">
        <v>2196565</v>
      </c>
      <c r="HL19" s="55">
        <v>0</v>
      </c>
      <c r="HM19" s="52">
        <v>9968</v>
      </c>
      <c r="HN19" s="53">
        <v>0</v>
      </c>
      <c r="HO19" s="53">
        <v>1105</v>
      </c>
      <c r="HP19" s="55">
        <v>11073</v>
      </c>
      <c r="HQ19" s="57">
        <v>177</v>
      </c>
      <c r="HR19" s="53">
        <v>0</v>
      </c>
      <c r="HS19" s="55">
        <v>177</v>
      </c>
      <c r="HT19" s="54">
        <v>19391</v>
      </c>
      <c r="HU19" s="54">
        <v>13221</v>
      </c>
      <c r="HV19" s="53">
        <v>1080</v>
      </c>
      <c r="HW19" s="53">
        <v>548</v>
      </c>
      <c r="HX19" s="54">
        <v>2242055</v>
      </c>
      <c r="HY19" s="59">
        <f t="shared" si="5"/>
        <v>5.9992970938260115E-2</v>
      </c>
    </row>
    <row r="20" spans="1:233" s="21" customFormat="1" ht="12" customHeight="1" x14ac:dyDescent="0.15">
      <c r="A20" s="22">
        <v>8</v>
      </c>
      <c r="B20" s="23" t="s">
        <v>69</v>
      </c>
      <c r="C20" s="44">
        <v>345500</v>
      </c>
      <c r="D20" s="45">
        <v>0</v>
      </c>
      <c r="E20" s="45">
        <v>0</v>
      </c>
      <c r="F20" s="46">
        <v>345500</v>
      </c>
      <c r="G20" s="47">
        <v>0</v>
      </c>
      <c r="H20" s="44">
        <v>6847673</v>
      </c>
      <c r="I20" s="48">
        <v>23108</v>
      </c>
      <c r="J20" s="49">
        <v>1093319</v>
      </c>
      <c r="K20" s="50">
        <v>7964100</v>
      </c>
      <c r="L20" s="44">
        <v>12646</v>
      </c>
      <c r="M20" s="45">
        <v>0</v>
      </c>
      <c r="N20" s="46">
        <v>12646</v>
      </c>
      <c r="O20" s="46">
        <v>1021273</v>
      </c>
      <c r="P20" s="46">
        <v>1611781</v>
      </c>
      <c r="Q20" s="45">
        <v>43926</v>
      </c>
      <c r="R20" s="45">
        <v>606094</v>
      </c>
      <c r="S20" s="47">
        <v>11605320</v>
      </c>
      <c r="T20" s="49">
        <v>20423</v>
      </c>
      <c r="U20" s="45">
        <v>20423</v>
      </c>
      <c r="V20" s="47">
        <v>0</v>
      </c>
      <c r="W20" s="44">
        <v>205430</v>
      </c>
      <c r="X20" s="45">
        <v>555</v>
      </c>
      <c r="Y20" s="45">
        <v>28663</v>
      </c>
      <c r="Z20" s="47">
        <v>234648</v>
      </c>
      <c r="AA20" s="49">
        <v>683</v>
      </c>
      <c r="AB20" s="45">
        <v>0</v>
      </c>
      <c r="AC20" s="47">
        <v>683</v>
      </c>
      <c r="AD20" s="46">
        <v>30638</v>
      </c>
      <c r="AE20" s="46">
        <v>48354</v>
      </c>
      <c r="AF20" s="45">
        <v>1318</v>
      </c>
      <c r="AG20" s="45">
        <v>18183</v>
      </c>
      <c r="AH20" s="46">
        <v>354247</v>
      </c>
      <c r="AI20" s="51">
        <f t="shared" si="6"/>
        <v>5.9111432706222863E-2</v>
      </c>
      <c r="AJ20" s="49">
        <v>34933634</v>
      </c>
      <c r="AK20" s="45">
        <v>0</v>
      </c>
      <c r="AL20" s="45">
        <v>0</v>
      </c>
      <c r="AM20" s="46">
        <v>34933634</v>
      </c>
      <c r="AN20" s="47">
        <v>0</v>
      </c>
      <c r="AO20" s="44">
        <v>3989574</v>
      </c>
      <c r="AP20" s="48">
        <v>17882</v>
      </c>
      <c r="AQ20" s="49">
        <v>240832</v>
      </c>
      <c r="AR20" s="50">
        <v>4248288</v>
      </c>
      <c r="AS20" s="44">
        <v>11913</v>
      </c>
      <c r="AT20" s="45">
        <v>0</v>
      </c>
      <c r="AU20" s="46">
        <v>11913</v>
      </c>
      <c r="AV20" s="46">
        <v>114220</v>
      </c>
      <c r="AW20" s="46">
        <v>870963</v>
      </c>
      <c r="AX20" s="45">
        <v>93124</v>
      </c>
      <c r="AY20" s="45">
        <v>52734</v>
      </c>
      <c r="AZ20" s="47">
        <v>40324876</v>
      </c>
      <c r="BA20" s="49">
        <v>2093523</v>
      </c>
      <c r="BB20" s="45">
        <v>2093523</v>
      </c>
      <c r="BC20" s="47">
        <v>0</v>
      </c>
      <c r="BD20" s="44">
        <v>119687</v>
      </c>
      <c r="BE20" s="45">
        <v>429</v>
      </c>
      <c r="BF20" s="45">
        <v>5896</v>
      </c>
      <c r="BG20" s="47">
        <v>126012</v>
      </c>
      <c r="BH20" s="49">
        <v>643</v>
      </c>
      <c r="BI20" s="45">
        <v>0</v>
      </c>
      <c r="BJ20" s="47">
        <v>643</v>
      </c>
      <c r="BK20" s="46">
        <v>3427</v>
      </c>
      <c r="BL20" s="46">
        <v>26129</v>
      </c>
      <c r="BM20" s="45">
        <v>2793</v>
      </c>
      <c r="BN20" s="45">
        <v>1582</v>
      </c>
      <c r="BO20" s="46">
        <v>2254109</v>
      </c>
      <c r="BP20" s="51">
        <f t="shared" si="0"/>
        <v>5.9928577713958986E-2</v>
      </c>
      <c r="BQ20" s="49">
        <v>103430494</v>
      </c>
      <c r="BR20" s="45">
        <v>0</v>
      </c>
      <c r="BS20" s="45">
        <v>0</v>
      </c>
      <c r="BT20" s="46">
        <v>103430494</v>
      </c>
      <c r="BU20" s="47">
        <v>0</v>
      </c>
      <c r="BV20" s="44">
        <v>2594168</v>
      </c>
      <c r="BW20" s="48">
        <v>16782</v>
      </c>
      <c r="BX20" s="49">
        <v>491045</v>
      </c>
      <c r="BY20" s="50">
        <v>3101995</v>
      </c>
      <c r="BZ20" s="44">
        <v>38152</v>
      </c>
      <c r="CA20" s="45">
        <v>0</v>
      </c>
      <c r="CB20" s="46">
        <v>38152</v>
      </c>
      <c r="CC20" s="46">
        <v>3375652</v>
      </c>
      <c r="CD20" s="46">
        <v>509800</v>
      </c>
      <c r="CE20" s="45">
        <v>72372</v>
      </c>
      <c r="CF20" s="45">
        <v>166665</v>
      </c>
      <c r="CG20" s="47">
        <v>110695130</v>
      </c>
      <c r="CH20" s="49">
        <v>6202839</v>
      </c>
      <c r="CI20" s="45">
        <v>6202839</v>
      </c>
      <c r="CJ20" s="47">
        <v>0</v>
      </c>
      <c r="CK20" s="44">
        <v>77825</v>
      </c>
      <c r="CL20" s="45">
        <v>403</v>
      </c>
      <c r="CM20" s="45">
        <v>13641</v>
      </c>
      <c r="CN20" s="47">
        <v>91869</v>
      </c>
      <c r="CO20" s="49">
        <v>2060</v>
      </c>
      <c r="CP20" s="45">
        <v>0</v>
      </c>
      <c r="CQ20" s="47">
        <v>2060</v>
      </c>
      <c r="CR20" s="46">
        <v>101269</v>
      </c>
      <c r="CS20" s="46">
        <v>15294</v>
      </c>
      <c r="CT20" s="45">
        <v>2171</v>
      </c>
      <c r="CU20" s="45">
        <v>5000</v>
      </c>
      <c r="CV20" s="46">
        <v>6420502</v>
      </c>
      <c r="CW20" s="51">
        <f t="shared" si="1"/>
        <v>5.9971085509849732E-2</v>
      </c>
      <c r="CX20" s="49">
        <v>122597166</v>
      </c>
      <c r="CY20" s="45">
        <v>0</v>
      </c>
      <c r="CZ20" s="45">
        <v>0</v>
      </c>
      <c r="DA20" s="46">
        <v>122597166</v>
      </c>
      <c r="DB20" s="47">
        <v>0</v>
      </c>
      <c r="DC20" s="44">
        <v>2084140</v>
      </c>
      <c r="DD20" s="48">
        <v>0</v>
      </c>
      <c r="DE20" s="49">
        <v>166100</v>
      </c>
      <c r="DF20" s="50">
        <v>2250240</v>
      </c>
      <c r="DG20" s="44">
        <v>27131</v>
      </c>
      <c r="DH20" s="45">
        <v>0</v>
      </c>
      <c r="DI20" s="46">
        <v>27131</v>
      </c>
      <c r="DJ20" s="46">
        <v>381810</v>
      </c>
      <c r="DK20" s="46">
        <v>582005</v>
      </c>
      <c r="DL20" s="45">
        <v>44108</v>
      </c>
      <c r="DM20" s="45">
        <v>114403</v>
      </c>
      <c r="DN20" s="47">
        <v>125996863</v>
      </c>
      <c r="DO20" s="49">
        <v>7353657</v>
      </c>
      <c r="DP20" s="45">
        <v>7353657</v>
      </c>
      <c r="DQ20" s="47">
        <v>0</v>
      </c>
      <c r="DR20" s="44">
        <v>62524</v>
      </c>
      <c r="DS20" s="45">
        <v>0</v>
      </c>
      <c r="DT20" s="45">
        <v>4152</v>
      </c>
      <c r="DU20" s="47">
        <v>66676</v>
      </c>
      <c r="DV20" s="49">
        <v>1465</v>
      </c>
      <c r="DW20" s="45">
        <v>0</v>
      </c>
      <c r="DX20" s="47">
        <v>1465</v>
      </c>
      <c r="DY20" s="46">
        <v>11454</v>
      </c>
      <c r="DZ20" s="46">
        <v>17460</v>
      </c>
      <c r="EA20" s="45">
        <v>1323</v>
      </c>
      <c r="EB20" s="45">
        <v>3432</v>
      </c>
      <c r="EC20" s="46">
        <v>7455467</v>
      </c>
      <c r="ED20" s="51">
        <f t="shared" si="2"/>
        <v>5.9982275609861975E-2</v>
      </c>
      <c r="EE20" s="49">
        <v>108078746</v>
      </c>
      <c r="EF20" s="45">
        <v>3745</v>
      </c>
      <c r="EG20" s="45">
        <v>0</v>
      </c>
      <c r="EH20" s="46">
        <v>108082491</v>
      </c>
      <c r="EI20" s="47">
        <v>0</v>
      </c>
      <c r="EJ20" s="44">
        <v>1691273</v>
      </c>
      <c r="EK20" s="48">
        <v>10470</v>
      </c>
      <c r="EL20" s="49">
        <v>190718</v>
      </c>
      <c r="EM20" s="50">
        <v>1892461</v>
      </c>
      <c r="EN20" s="44">
        <v>32327</v>
      </c>
      <c r="EO20" s="45">
        <v>0</v>
      </c>
      <c r="EP20" s="46">
        <v>32327</v>
      </c>
      <c r="EQ20" s="46">
        <v>521923</v>
      </c>
      <c r="ER20" s="46">
        <v>1022222</v>
      </c>
      <c r="ES20" s="45">
        <v>57362</v>
      </c>
      <c r="ET20" s="45">
        <v>117763</v>
      </c>
      <c r="EU20" s="47">
        <v>111726549</v>
      </c>
      <c r="EV20" s="49">
        <v>6483538</v>
      </c>
      <c r="EW20" s="45">
        <v>6483538</v>
      </c>
      <c r="EX20" s="47">
        <v>0</v>
      </c>
      <c r="EY20" s="44">
        <v>50739</v>
      </c>
      <c r="EZ20" s="45">
        <v>251</v>
      </c>
      <c r="FA20" s="45">
        <v>4853</v>
      </c>
      <c r="FB20" s="47">
        <v>55843</v>
      </c>
      <c r="FC20" s="49">
        <v>1746</v>
      </c>
      <c r="FD20" s="45">
        <v>0</v>
      </c>
      <c r="FE20" s="47">
        <v>1746</v>
      </c>
      <c r="FF20" s="46">
        <v>15658</v>
      </c>
      <c r="FG20" s="46">
        <v>30667</v>
      </c>
      <c r="FH20" s="45">
        <v>1721</v>
      </c>
      <c r="FI20" s="45">
        <v>3533</v>
      </c>
      <c r="FJ20" s="46">
        <v>6592706</v>
      </c>
      <c r="FK20" s="51">
        <f t="shared" si="3"/>
        <v>5.9986940900538646E-2</v>
      </c>
      <c r="FL20" s="49">
        <v>127015319</v>
      </c>
      <c r="FM20" s="45">
        <v>173</v>
      </c>
      <c r="FN20" s="45">
        <v>0</v>
      </c>
      <c r="FO20" s="46">
        <v>127015492</v>
      </c>
      <c r="FP20" s="47">
        <v>0</v>
      </c>
      <c r="FQ20" s="44">
        <v>1525922</v>
      </c>
      <c r="FR20" s="48">
        <v>0</v>
      </c>
      <c r="FS20" s="49">
        <v>506295</v>
      </c>
      <c r="FT20" s="50">
        <v>2032217</v>
      </c>
      <c r="FU20" s="44">
        <v>32891</v>
      </c>
      <c r="FV20" s="45">
        <v>0</v>
      </c>
      <c r="FW20" s="46">
        <v>32891</v>
      </c>
      <c r="FX20" s="46">
        <v>261213</v>
      </c>
      <c r="FY20" s="46">
        <v>1356097</v>
      </c>
      <c r="FZ20" s="45">
        <v>95639</v>
      </c>
      <c r="GA20" s="45">
        <v>98411</v>
      </c>
      <c r="GB20" s="47">
        <v>130891960</v>
      </c>
      <c r="GC20" s="49">
        <v>7619693</v>
      </c>
      <c r="GD20" s="45">
        <v>7619693</v>
      </c>
      <c r="GE20" s="47">
        <v>0</v>
      </c>
      <c r="GF20" s="44">
        <v>45778</v>
      </c>
      <c r="GG20" s="45">
        <v>0</v>
      </c>
      <c r="GH20" s="45">
        <v>14130</v>
      </c>
      <c r="GI20" s="47">
        <v>59908</v>
      </c>
      <c r="GJ20" s="49">
        <v>1776</v>
      </c>
      <c r="GK20" s="45">
        <v>0</v>
      </c>
      <c r="GL20" s="47">
        <v>1776</v>
      </c>
      <c r="GM20" s="46">
        <v>7836</v>
      </c>
      <c r="GN20" s="46">
        <v>40683</v>
      </c>
      <c r="GO20" s="45">
        <v>2869</v>
      </c>
      <c r="GP20" s="45">
        <v>2952</v>
      </c>
      <c r="GQ20" s="46">
        <v>7735717</v>
      </c>
      <c r="GR20" s="51">
        <f t="shared" si="4"/>
        <v>5.9990264809587163E-2</v>
      </c>
      <c r="GS20" s="49">
        <v>87450425</v>
      </c>
      <c r="GT20" s="45">
        <v>0</v>
      </c>
      <c r="GU20" s="45">
        <v>0</v>
      </c>
      <c r="GV20" s="46">
        <v>87450425</v>
      </c>
      <c r="GW20" s="47">
        <v>0</v>
      </c>
      <c r="GX20" s="44">
        <v>1250574</v>
      </c>
      <c r="GY20" s="48">
        <v>0</v>
      </c>
      <c r="GZ20" s="49">
        <v>25168</v>
      </c>
      <c r="HA20" s="50">
        <v>1275742</v>
      </c>
      <c r="HB20" s="44">
        <v>51020</v>
      </c>
      <c r="HC20" s="45">
        <v>0</v>
      </c>
      <c r="HD20" s="46">
        <v>51020</v>
      </c>
      <c r="HE20" s="46">
        <v>212730</v>
      </c>
      <c r="HF20" s="46">
        <v>1130574</v>
      </c>
      <c r="HG20" s="45">
        <v>83369</v>
      </c>
      <c r="HH20" s="45">
        <v>92751</v>
      </c>
      <c r="HI20" s="47">
        <v>90296611</v>
      </c>
      <c r="HJ20" s="49">
        <v>5246378</v>
      </c>
      <c r="HK20" s="45">
        <v>5246378</v>
      </c>
      <c r="HL20" s="47">
        <v>0</v>
      </c>
      <c r="HM20" s="44">
        <v>37517</v>
      </c>
      <c r="HN20" s="45">
        <v>0</v>
      </c>
      <c r="HO20" s="45">
        <v>604</v>
      </c>
      <c r="HP20" s="47">
        <v>38121</v>
      </c>
      <c r="HQ20" s="49">
        <v>2756</v>
      </c>
      <c r="HR20" s="45">
        <v>0</v>
      </c>
      <c r="HS20" s="47">
        <v>2756</v>
      </c>
      <c r="HT20" s="46">
        <v>6382</v>
      </c>
      <c r="HU20" s="46">
        <v>33917</v>
      </c>
      <c r="HV20" s="45">
        <v>2501</v>
      </c>
      <c r="HW20" s="45">
        <v>2783</v>
      </c>
      <c r="HX20" s="46">
        <v>5332838</v>
      </c>
      <c r="HY20" s="51">
        <f t="shared" si="5"/>
        <v>5.9992595804994657E-2</v>
      </c>
    </row>
    <row r="21" spans="1:233" s="21" customFormat="1" ht="12" customHeight="1" x14ac:dyDescent="0.15">
      <c r="A21" s="24">
        <v>9</v>
      </c>
      <c r="B21" s="25" t="s">
        <v>70</v>
      </c>
      <c r="C21" s="52">
        <v>252119</v>
      </c>
      <c r="D21" s="53">
        <v>0</v>
      </c>
      <c r="E21" s="53">
        <v>0</v>
      </c>
      <c r="F21" s="54">
        <v>252119</v>
      </c>
      <c r="G21" s="55">
        <v>0</v>
      </c>
      <c r="H21" s="52">
        <v>10014200</v>
      </c>
      <c r="I21" s="56">
        <v>3203</v>
      </c>
      <c r="J21" s="57">
        <v>1702126</v>
      </c>
      <c r="K21" s="58">
        <v>11719529</v>
      </c>
      <c r="L21" s="52">
        <v>58902</v>
      </c>
      <c r="M21" s="53">
        <v>0</v>
      </c>
      <c r="N21" s="54">
        <v>58902</v>
      </c>
      <c r="O21" s="54">
        <v>1230357</v>
      </c>
      <c r="P21" s="54">
        <v>1205033</v>
      </c>
      <c r="Q21" s="53">
        <v>50026</v>
      </c>
      <c r="R21" s="53">
        <v>87143</v>
      </c>
      <c r="S21" s="55">
        <v>14603109</v>
      </c>
      <c r="T21" s="57">
        <v>14927</v>
      </c>
      <c r="U21" s="53">
        <v>14927</v>
      </c>
      <c r="V21" s="55">
        <v>0</v>
      </c>
      <c r="W21" s="52">
        <v>300403</v>
      </c>
      <c r="X21" s="53">
        <v>77</v>
      </c>
      <c r="Y21" s="53">
        <v>43842</v>
      </c>
      <c r="Z21" s="55">
        <v>344322</v>
      </c>
      <c r="AA21" s="57">
        <v>3181</v>
      </c>
      <c r="AB21" s="53">
        <v>0</v>
      </c>
      <c r="AC21" s="55">
        <v>3181</v>
      </c>
      <c r="AD21" s="54">
        <v>36911</v>
      </c>
      <c r="AE21" s="54">
        <v>36151</v>
      </c>
      <c r="AF21" s="53">
        <v>1501</v>
      </c>
      <c r="AG21" s="53">
        <v>2614</v>
      </c>
      <c r="AH21" s="54">
        <v>439607</v>
      </c>
      <c r="AI21" s="59">
        <f t="shared" si="6"/>
        <v>5.9206168515661253E-2</v>
      </c>
      <c r="AJ21" s="57">
        <v>25911187</v>
      </c>
      <c r="AK21" s="53">
        <v>270</v>
      </c>
      <c r="AL21" s="53">
        <v>0</v>
      </c>
      <c r="AM21" s="54">
        <v>25911457</v>
      </c>
      <c r="AN21" s="55">
        <v>0</v>
      </c>
      <c r="AO21" s="52">
        <v>3387392</v>
      </c>
      <c r="AP21" s="56">
        <v>13733</v>
      </c>
      <c r="AQ21" s="57">
        <v>653477</v>
      </c>
      <c r="AR21" s="58">
        <v>4054602</v>
      </c>
      <c r="AS21" s="52">
        <v>36354</v>
      </c>
      <c r="AT21" s="53">
        <v>0</v>
      </c>
      <c r="AU21" s="54">
        <v>36354</v>
      </c>
      <c r="AV21" s="54">
        <v>322539</v>
      </c>
      <c r="AW21" s="54">
        <v>659921</v>
      </c>
      <c r="AX21" s="53">
        <v>271551</v>
      </c>
      <c r="AY21" s="53">
        <v>52084</v>
      </c>
      <c r="AZ21" s="55">
        <v>31308508</v>
      </c>
      <c r="BA21" s="57">
        <v>1552895</v>
      </c>
      <c r="BB21" s="53">
        <v>1552895</v>
      </c>
      <c r="BC21" s="55">
        <v>0</v>
      </c>
      <c r="BD21" s="52">
        <v>101600</v>
      </c>
      <c r="BE21" s="53">
        <v>330</v>
      </c>
      <c r="BF21" s="53">
        <v>16483</v>
      </c>
      <c r="BG21" s="55">
        <v>118413</v>
      </c>
      <c r="BH21" s="57">
        <v>1963</v>
      </c>
      <c r="BI21" s="53">
        <v>0</v>
      </c>
      <c r="BJ21" s="55">
        <v>1963</v>
      </c>
      <c r="BK21" s="54">
        <v>9676</v>
      </c>
      <c r="BL21" s="54">
        <v>19798</v>
      </c>
      <c r="BM21" s="53">
        <v>8147</v>
      </c>
      <c r="BN21" s="53">
        <v>1563</v>
      </c>
      <c r="BO21" s="54">
        <v>1712455</v>
      </c>
      <c r="BP21" s="59">
        <f t="shared" si="0"/>
        <v>5.9930825194430402E-2</v>
      </c>
      <c r="BQ21" s="57">
        <v>85071423</v>
      </c>
      <c r="BR21" s="53">
        <v>925</v>
      </c>
      <c r="BS21" s="53">
        <v>0</v>
      </c>
      <c r="BT21" s="54">
        <v>85072348</v>
      </c>
      <c r="BU21" s="55">
        <v>0</v>
      </c>
      <c r="BV21" s="52">
        <v>3456470</v>
      </c>
      <c r="BW21" s="56">
        <v>0</v>
      </c>
      <c r="BX21" s="57">
        <v>316638</v>
      </c>
      <c r="BY21" s="58">
        <v>3773108</v>
      </c>
      <c r="BZ21" s="52">
        <v>9617</v>
      </c>
      <c r="CA21" s="53">
        <v>0</v>
      </c>
      <c r="CB21" s="54">
        <v>9617</v>
      </c>
      <c r="CC21" s="54">
        <v>906233</v>
      </c>
      <c r="CD21" s="54">
        <v>811349</v>
      </c>
      <c r="CE21" s="53">
        <v>112105</v>
      </c>
      <c r="CF21" s="53">
        <v>66009</v>
      </c>
      <c r="CG21" s="55">
        <v>90750769</v>
      </c>
      <c r="CH21" s="57">
        <v>5101931</v>
      </c>
      <c r="CI21" s="53">
        <v>5101931</v>
      </c>
      <c r="CJ21" s="55">
        <v>0</v>
      </c>
      <c r="CK21" s="52">
        <v>103666</v>
      </c>
      <c r="CL21" s="53">
        <v>0</v>
      </c>
      <c r="CM21" s="53">
        <v>7676</v>
      </c>
      <c r="CN21" s="55">
        <v>111342</v>
      </c>
      <c r="CO21" s="57">
        <v>519</v>
      </c>
      <c r="CP21" s="53">
        <v>0</v>
      </c>
      <c r="CQ21" s="55">
        <v>519</v>
      </c>
      <c r="CR21" s="54">
        <v>27187</v>
      </c>
      <c r="CS21" s="54">
        <v>24340</v>
      </c>
      <c r="CT21" s="53">
        <v>3363</v>
      </c>
      <c r="CU21" s="53">
        <v>1980</v>
      </c>
      <c r="CV21" s="54">
        <v>5270662</v>
      </c>
      <c r="CW21" s="59">
        <f t="shared" si="1"/>
        <v>5.997167258155376E-2</v>
      </c>
      <c r="CX21" s="57">
        <v>103825864</v>
      </c>
      <c r="CY21" s="53">
        <v>0</v>
      </c>
      <c r="CZ21" s="53">
        <v>0</v>
      </c>
      <c r="DA21" s="54">
        <v>103825864</v>
      </c>
      <c r="DB21" s="55">
        <v>0</v>
      </c>
      <c r="DC21" s="52">
        <v>2944379</v>
      </c>
      <c r="DD21" s="56">
        <v>0</v>
      </c>
      <c r="DE21" s="57">
        <v>522767</v>
      </c>
      <c r="DF21" s="58">
        <v>3467146</v>
      </c>
      <c r="DG21" s="52">
        <v>23734</v>
      </c>
      <c r="DH21" s="53">
        <v>0</v>
      </c>
      <c r="DI21" s="54">
        <v>23734</v>
      </c>
      <c r="DJ21" s="54">
        <v>745279</v>
      </c>
      <c r="DK21" s="54">
        <v>805284</v>
      </c>
      <c r="DL21" s="53">
        <v>80979</v>
      </c>
      <c r="DM21" s="53">
        <v>126895</v>
      </c>
      <c r="DN21" s="55">
        <v>109075181</v>
      </c>
      <c r="DO21" s="57">
        <v>6227727</v>
      </c>
      <c r="DP21" s="53">
        <v>6227727</v>
      </c>
      <c r="DQ21" s="55">
        <v>0</v>
      </c>
      <c r="DR21" s="52">
        <v>88299</v>
      </c>
      <c r="DS21" s="53">
        <v>0</v>
      </c>
      <c r="DT21" s="53">
        <v>12854</v>
      </c>
      <c r="DU21" s="55">
        <v>101153</v>
      </c>
      <c r="DV21" s="57">
        <v>1282</v>
      </c>
      <c r="DW21" s="53">
        <v>0</v>
      </c>
      <c r="DX21" s="55">
        <v>1282</v>
      </c>
      <c r="DY21" s="54">
        <v>22358</v>
      </c>
      <c r="DZ21" s="54">
        <v>24159</v>
      </c>
      <c r="EA21" s="53">
        <v>2429</v>
      </c>
      <c r="EB21" s="53">
        <v>3807</v>
      </c>
      <c r="EC21" s="54">
        <v>6382915</v>
      </c>
      <c r="ED21" s="59">
        <f t="shared" si="2"/>
        <v>5.9982424032609061E-2</v>
      </c>
      <c r="EE21" s="57">
        <v>92752733</v>
      </c>
      <c r="EF21" s="53">
        <v>2425</v>
      </c>
      <c r="EG21" s="53">
        <v>0</v>
      </c>
      <c r="EH21" s="54">
        <v>92755158</v>
      </c>
      <c r="EI21" s="55">
        <v>0</v>
      </c>
      <c r="EJ21" s="52">
        <v>1612411</v>
      </c>
      <c r="EK21" s="56">
        <v>0</v>
      </c>
      <c r="EL21" s="57">
        <v>491975</v>
      </c>
      <c r="EM21" s="58">
        <v>2104386</v>
      </c>
      <c r="EN21" s="52">
        <v>167175</v>
      </c>
      <c r="EO21" s="53">
        <v>0</v>
      </c>
      <c r="EP21" s="54">
        <v>167175</v>
      </c>
      <c r="EQ21" s="54">
        <v>856888</v>
      </c>
      <c r="ER21" s="54">
        <v>751780</v>
      </c>
      <c r="ES21" s="53">
        <v>63571</v>
      </c>
      <c r="ET21" s="53">
        <v>86666</v>
      </c>
      <c r="EU21" s="55">
        <v>96785624</v>
      </c>
      <c r="EV21" s="57">
        <v>5564127</v>
      </c>
      <c r="EW21" s="53">
        <v>5564127</v>
      </c>
      <c r="EX21" s="55">
        <v>0</v>
      </c>
      <c r="EY21" s="52">
        <v>48344</v>
      </c>
      <c r="EZ21" s="53">
        <v>0</v>
      </c>
      <c r="FA21" s="53">
        <v>13162</v>
      </c>
      <c r="FB21" s="55">
        <v>61506</v>
      </c>
      <c r="FC21" s="57">
        <v>9027</v>
      </c>
      <c r="FD21" s="53">
        <v>0</v>
      </c>
      <c r="FE21" s="55">
        <v>9027</v>
      </c>
      <c r="FF21" s="54">
        <v>25707</v>
      </c>
      <c r="FG21" s="54">
        <v>22553</v>
      </c>
      <c r="FH21" s="53">
        <v>1907</v>
      </c>
      <c r="FI21" s="53">
        <v>2600</v>
      </c>
      <c r="FJ21" s="54">
        <v>5687427</v>
      </c>
      <c r="FK21" s="59">
        <f t="shared" si="3"/>
        <v>5.9987251598450191E-2</v>
      </c>
      <c r="FL21" s="57">
        <v>108178568</v>
      </c>
      <c r="FM21" s="53">
        <v>0</v>
      </c>
      <c r="FN21" s="53">
        <v>0</v>
      </c>
      <c r="FO21" s="54">
        <v>108178568</v>
      </c>
      <c r="FP21" s="55">
        <v>0</v>
      </c>
      <c r="FQ21" s="52">
        <v>3898130</v>
      </c>
      <c r="FR21" s="56">
        <v>75474</v>
      </c>
      <c r="FS21" s="57">
        <v>784102</v>
      </c>
      <c r="FT21" s="58">
        <v>4757706</v>
      </c>
      <c r="FU21" s="52">
        <v>42795</v>
      </c>
      <c r="FV21" s="53">
        <v>0</v>
      </c>
      <c r="FW21" s="54">
        <v>42795</v>
      </c>
      <c r="FX21" s="54">
        <v>367966</v>
      </c>
      <c r="FY21" s="54">
        <v>1913973</v>
      </c>
      <c r="FZ21" s="53">
        <v>120797</v>
      </c>
      <c r="GA21" s="53">
        <v>95435</v>
      </c>
      <c r="GB21" s="55">
        <v>115477240</v>
      </c>
      <c r="GC21" s="57">
        <v>6489702</v>
      </c>
      <c r="GD21" s="53">
        <v>6489702</v>
      </c>
      <c r="GE21" s="55">
        <v>0</v>
      </c>
      <c r="GF21" s="52">
        <v>116907</v>
      </c>
      <c r="GG21" s="53">
        <v>2024</v>
      </c>
      <c r="GH21" s="53">
        <v>20980</v>
      </c>
      <c r="GI21" s="55">
        <v>139911</v>
      </c>
      <c r="GJ21" s="57">
        <v>2311</v>
      </c>
      <c r="GK21" s="53">
        <v>0</v>
      </c>
      <c r="GL21" s="55">
        <v>2311</v>
      </c>
      <c r="GM21" s="54">
        <v>11039</v>
      </c>
      <c r="GN21" s="54">
        <v>57419</v>
      </c>
      <c r="GO21" s="53">
        <v>3624</v>
      </c>
      <c r="GP21" s="53">
        <v>2863</v>
      </c>
      <c r="GQ21" s="54">
        <v>6706869</v>
      </c>
      <c r="GR21" s="59">
        <f t="shared" si="4"/>
        <v>5.9990644357577373E-2</v>
      </c>
      <c r="GS21" s="57">
        <v>75458486</v>
      </c>
      <c r="GT21" s="53">
        <v>0</v>
      </c>
      <c r="GU21" s="53">
        <v>0</v>
      </c>
      <c r="GV21" s="54">
        <v>75458486</v>
      </c>
      <c r="GW21" s="55">
        <v>0</v>
      </c>
      <c r="GX21" s="52">
        <v>987820</v>
      </c>
      <c r="GY21" s="56">
        <v>0</v>
      </c>
      <c r="GZ21" s="57">
        <v>96035</v>
      </c>
      <c r="HA21" s="58">
        <v>1083855</v>
      </c>
      <c r="HB21" s="52">
        <v>77984</v>
      </c>
      <c r="HC21" s="53">
        <v>0</v>
      </c>
      <c r="HD21" s="54">
        <v>77984</v>
      </c>
      <c r="HE21" s="54">
        <v>1021707</v>
      </c>
      <c r="HF21" s="54">
        <v>1450269</v>
      </c>
      <c r="HG21" s="53">
        <v>92395</v>
      </c>
      <c r="HH21" s="53">
        <v>120654</v>
      </c>
      <c r="HI21" s="55">
        <v>79305350</v>
      </c>
      <c r="HJ21" s="57">
        <v>4526975</v>
      </c>
      <c r="HK21" s="53">
        <v>4526975</v>
      </c>
      <c r="HL21" s="55">
        <v>0</v>
      </c>
      <c r="HM21" s="52">
        <v>29607</v>
      </c>
      <c r="HN21" s="53">
        <v>0</v>
      </c>
      <c r="HO21" s="53">
        <v>2305</v>
      </c>
      <c r="HP21" s="55">
        <v>31912</v>
      </c>
      <c r="HQ21" s="57">
        <v>4211</v>
      </c>
      <c r="HR21" s="53">
        <v>0</v>
      </c>
      <c r="HS21" s="55">
        <v>4211</v>
      </c>
      <c r="HT21" s="54">
        <v>30651</v>
      </c>
      <c r="HU21" s="54">
        <v>43508</v>
      </c>
      <c r="HV21" s="53">
        <v>2772</v>
      </c>
      <c r="HW21" s="53">
        <v>3620</v>
      </c>
      <c r="HX21" s="54">
        <v>4643649</v>
      </c>
      <c r="HY21" s="59">
        <f t="shared" si="5"/>
        <v>5.9992921140771364E-2</v>
      </c>
    </row>
    <row r="22" spans="1:233" s="21" customFormat="1" ht="12" customHeight="1" x14ac:dyDescent="0.15">
      <c r="A22" s="22">
        <v>10</v>
      </c>
      <c r="B22" s="23" t="s">
        <v>71</v>
      </c>
      <c r="C22" s="44">
        <v>166080</v>
      </c>
      <c r="D22" s="45">
        <v>0</v>
      </c>
      <c r="E22" s="45">
        <v>0</v>
      </c>
      <c r="F22" s="46">
        <v>166080</v>
      </c>
      <c r="G22" s="47">
        <v>0</v>
      </c>
      <c r="H22" s="44">
        <v>8901217</v>
      </c>
      <c r="I22" s="48">
        <v>4792</v>
      </c>
      <c r="J22" s="49">
        <v>1154018</v>
      </c>
      <c r="K22" s="50">
        <v>10060027</v>
      </c>
      <c r="L22" s="44">
        <v>72007</v>
      </c>
      <c r="M22" s="45">
        <v>0</v>
      </c>
      <c r="N22" s="46">
        <v>72007</v>
      </c>
      <c r="O22" s="46">
        <v>1582413</v>
      </c>
      <c r="P22" s="46">
        <v>1575629</v>
      </c>
      <c r="Q22" s="45">
        <v>152540</v>
      </c>
      <c r="R22" s="45">
        <v>111923</v>
      </c>
      <c r="S22" s="47">
        <v>13720619</v>
      </c>
      <c r="T22" s="49">
        <v>9815</v>
      </c>
      <c r="U22" s="45">
        <v>9815</v>
      </c>
      <c r="V22" s="47">
        <v>0</v>
      </c>
      <c r="W22" s="44">
        <v>267037</v>
      </c>
      <c r="X22" s="45">
        <v>115</v>
      </c>
      <c r="Y22" s="45">
        <v>31103</v>
      </c>
      <c r="Z22" s="47">
        <v>298255</v>
      </c>
      <c r="AA22" s="49">
        <v>3888</v>
      </c>
      <c r="AB22" s="45">
        <v>0</v>
      </c>
      <c r="AC22" s="47">
        <v>3888</v>
      </c>
      <c r="AD22" s="46">
        <v>47472</v>
      </c>
      <c r="AE22" s="46">
        <v>47268</v>
      </c>
      <c r="AF22" s="45">
        <v>4576</v>
      </c>
      <c r="AG22" s="45">
        <v>3358</v>
      </c>
      <c r="AH22" s="46">
        <v>414632</v>
      </c>
      <c r="AI22" s="51">
        <f t="shared" si="6"/>
        <v>5.9098025048169557E-2</v>
      </c>
      <c r="AJ22" s="49">
        <v>17039248</v>
      </c>
      <c r="AK22" s="45">
        <v>0</v>
      </c>
      <c r="AL22" s="45">
        <v>0</v>
      </c>
      <c r="AM22" s="46">
        <v>17039248</v>
      </c>
      <c r="AN22" s="47">
        <v>0</v>
      </c>
      <c r="AO22" s="44">
        <v>3738966</v>
      </c>
      <c r="AP22" s="48">
        <v>40299</v>
      </c>
      <c r="AQ22" s="49">
        <v>451238</v>
      </c>
      <c r="AR22" s="50">
        <v>4230503</v>
      </c>
      <c r="AS22" s="44">
        <v>8913</v>
      </c>
      <c r="AT22" s="45">
        <v>0</v>
      </c>
      <c r="AU22" s="46">
        <v>8913</v>
      </c>
      <c r="AV22" s="46">
        <v>970188</v>
      </c>
      <c r="AW22" s="46">
        <v>617402</v>
      </c>
      <c r="AX22" s="45">
        <v>51629</v>
      </c>
      <c r="AY22" s="45">
        <v>25831</v>
      </c>
      <c r="AZ22" s="47">
        <v>22943714</v>
      </c>
      <c r="BA22" s="49">
        <v>1021165</v>
      </c>
      <c r="BB22" s="45">
        <v>1021165</v>
      </c>
      <c r="BC22" s="47">
        <v>0</v>
      </c>
      <c r="BD22" s="44">
        <v>112169</v>
      </c>
      <c r="BE22" s="45">
        <v>1089</v>
      </c>
      <c r="BF22" s="45">
        <v>11352</v>
      </c>
      <c r="BG22" s="47">
        <v>124610</v>
      </c>
      <c r="BH22" s="49">
        <v>481</v>
      </c>
      <c r="BI22" s="45">
        <v>0</v>
      </c>
      <c r="BJ22" s="47">
        <v>481</v>
      </c>
      <c r="BK22" s="46">
        <v>29106</v>
      </c>
      <c r="BL22" s="46">
        <v>18522</v>
      </c>
      <c r="BM22" s="45">
        <v>1549</v>
      </c>
      <c r="BN22" s="45">
        <v>775</v>
      </c>
      <c r="BO22" s="46">
        <v>1196208</v>
      </c>
      <c r="BP22" s="51">
        <f t="shared" si="0"/>
        <v>5.99301682797269E-2</v>
      </c>
      <c r="BQ22" s="49">
        <v>55284392</v>
      </c>
      <c r="BR22" s="45">
        <v>0</v>
      </c>
      <c r="BS22" s="45">
        <v>0</v>
      </c>
      <c r="BT22" s="46">
        <v>55284392</v>
      </c>
      <c r="BU22" s="47">
        <v>0</v>
      </c>
      <c r="BV22" s="44">
        <v>3346869</v>
      </c>
      <c r="BW22" s="48">
        <v>23882</v>
      </c>
      <c r="BX22" s="49">
        <v>412841</v>
      </c>
      <c r="BY22" s="50">
        <v>3783592</v>
      </c>
      <c r="BZ22" s="44">
        <v>41199</v>
      </c>
      <c r="CA22" s="45">
        <v>0</v>
      </c>
      <c r="CB22" s="46">
        <v>41199</v>
      </c>
      <c r="CC22" s="46">
        <v>440324</v>
      </c>
      <c r="CD22" s="46">
        <v>993155</v>
      </c>
      <c r="CE22" s="45">
        <v>71156</v>
      </c>
      <c r="CF22" s="45">
        <v>41724</v>
      </c>
      <c r="CG22" s="47">
        <v>60655542</v>
      </c>
      <c r="CH22" s="49">
        <v>3315484</v>
      </c>
      <c r="CI22" s="45">
        <v>3315484</v>
      </c>
      <c r="CJ22" s="47">
        <v>0</v>
      </c>
      <c r="CK22" s="44">
        <v>100406</v>
      </c>
      <c r="CL22" s="45">
        <v>596</v>
      </c>
      <c r="CM22" s="45">
        <v>10930</v>
      </c>
      <c r="CN22" s="47">
        <v>111932</v>
      </c>
      <c r="CO22" s="49">
        <v>2225</v>
      </c>
      <c r="CP22" s="45">
        <v>0</v>
      </c>
      <c r="CQ22" s="47">
        <v>2225</v>
      </c>
      <c r="CR22" s="46">
        <v>13210</v>
      </c>
      <c r="CS22" s="46">
        <v>29795</v>
      </c>
      <c r="CT22" s="45">
        <v>2135</v>
      </c>
      <c r="CU22" s="45">
        <v>1252</v>
      </c>
      <c r="CV22" s="46">
        <v>3476033</v>
      </c>
      <c r="CW22" s="51">
        <f t="shared" si="1"/>
        <v>5.9971429187463975E-2</v>
      </c>
      <c r="CX22" s="49">
        <v>65145326</v>
      </c>
      <c r="CY22" s="45">
        <v>0</v>
      </c>
      <c r="CZ22" s="45">
        <v>0</v>
      </c>
      <c r="DA22" s="46">
        <v>65145326</v>
      </c>
      <c r="DB22" s="47">
        <v>0</v>
      </c>
      <c r="DC22" s="44">
        <v>2065537</v>
      </c>
      <c r="DD22" s="48">
        <v>0</v>
      </c>
      <c r="DE22" s="49">
        <v>408411</v>
      </c>
      <c r="DF22" s="50">
        <v>2473948</v>
      </c>
      <c r="DG22" s="44">
        <v>153178</v>
      </c>
      <c r="DH22" s="45">
        <v>0</v>
      </c>
      <c r="DI22" s="46">
        <v>153178</v>
      </c>
      <c r="DJ22" s="46">
        <v>936108</v>
      </c>
      <c r="DK22" s="46">
        <v>1165894</v>
      </c>
      <c r="DL22" s="45">
        <v>164038</v>
      </c>
      <c r="DM22" s="45">
        <v>31561</v>
      </c>
      <c r="DN22" s="47">
        <v>70070053</v>
      </c>
      <c r="DO22" s="49">
        <v>3907564</v>
      </c>
      <c r="DP22" s="45">
        <v>3907564</v>
      </c>
      <c r="DQ22" s="47">
        <v>0</v>
      </c>
      <c r="DR22" s="44">
        <v>61966</v>
      </c>
      <c r="DS22" s="45">
        <v>0</v>
      </c>
      <c r="DT22" s="45">
        <v>10304</v>
      </c>
      <c r="DU22" s="47">
        <v>72270</v>
      </c>
      <c r="DV22" s="49">
        <v>8271</v>
      </c>
      <c r="DW22" s="45">
        <v>0</v>
      </c>
      <c r="DX22" s="47">
        <v>8271</v>
      </c>
      <c r="DY22" s="46">
        <v>28083</v>
      </c>
      <c r="DZ22" s="46">
        <v>34976</v>
      </c>
      <c r="EA22" s="45">
        <v>4921</v>
      </c>
      <c r="EB22" s="45">
        <v>947</v>
      </c>
      <c r="EC22" s="46">
        <v>4057032</v>
      </c>
      <c r="ED22" s="51">
        <f t="shared" si="2"/>
        <v>5.9982261812612618E-2</v>
      </c>
      <c r="EE22" s="49">
        <v>58569373</v>
      </c>
      <c r="EF22" s="45">
        <v>0</v>
      </c>
      <c r="EG22" s="45">
        <v>0</v>
      </c>
      <c r="EH22" s="46">
        <v>58569373</v>
      </c>
      <c r="EI22" s="47">
        <v>0</v>
      </c>
      <c r="EJ22" s="44">
        <v>3139054</v>
      </c>
      <c r="EK22" s="48">
        <v>20000</v>
      </c>
      <c r="EL22" s="49">
        <v>163554</v>
      </c>
      <c r="EM22" s="50">
        <v>3322608</v>
      </c>
      <c r="EN22" s="44">
        <v>14515</v>
      </c>
      <c r="EO22" s="45">
        <v>0</v>
      </c>
      <c r="EP22" s="46">
        <v>14515</v>
      </c>
      <c r="EQ22" s="46">
        <v>1042389</v>
      </c>
      <c r="ER22" s="46">
        <v>924438</v>
      </c>
      <c r="ES22" s="45">
        <v>133576</v>
      </c>
      <c r="ET22" s="45">
        <v>34383</v>
      </c>
      <c r="EU22" s="47">
        <v>64041282</v>
      </c>
      <c r="EV22" s="49">
        <v>3513409</v>
      </c>
      <c r="EW22" s="45">
        <v>3513409</v>
      </c>
      <c r="EX22" s="47">
        <v>0</v>
      </c>
      <c r="EY22" s="44">
        <v>94172</v>
      </c>
      <c r="EZ22" s="45">
        <v>480</v>
      </c>
      <c r="FA22" s="45">
        <v>4086</v>
      </c>
      <c r="FB22" s="47">
        <v>98738</v>
      </c>
      <c r="FC22" s="49">
        <v>784</v>
      </c>
      <c r="FD22" s="45">
        <v>0</v>
      </c>
      <c r="FE22" s="47">
        <v>784</v>
      </c>
      <c r="FF22" s="46">
        <v>31272</v>
      </c>
      <c r="FG22" s="46">
        <v>27733</v>
      </c>
      <c r="FH22" s="45">
        <v>4007</v>
      </c>
      <c r="FI22" s="45">
        <v>1031</v>
      </c>
      <c r="FJ22" s="46">
        <v>3676974</v>
      </c>
      <c r="FK22" s="51">
        <f t="shared" si="3"/>
        <v>5.9987136963204304E-2</v>
      </c>
      <c r="FL22" s="49">
        <v>72200547</v>
      </c>
      <c r="FM22" s="45">
        <v>0</v>
      </c>
      <c r="FN22" s="45">
        <v>228</v>
      </c>
      <c r="FO22" s="46">
        <v>72200775</v>
      </c>
      <c r="FP22" s="47">
        <v>0</v>
      </c>
      <c r="FQ22" s="44">
        <v>2917882</v>
      </c>
      <c r="FR22" s="48">
        <v>663556</v>
      </c>
      <c r="FS22" s="49">
        <v>275645</v>
      </c>
      <c r="FT22" s="50">
        <v>3857083</v>
      </c>
      <c r="FU22" s="44">
        <v>73714</v>
      </c>
      <c r="FV22" s="45">
        <v>0</v>
      </c>
      <c r="FW22" s="46">
        <v>73714</v>
      </c>
      <c r="FX22" s="46">
        <v>942072</v>
      </c>
      <c r="FY22" s="46">
        <v>1029687</v>
      </c>
      <c r="FZ22" s="45">
        <v>113137</v>
      </c>
      <c r="GA22" s="45">
        <v>40628</v>
      </c>
      <c r="GB22" s="47">
        <v>78257096</v>
      </c>
      <c r="GC22" s="49">
        <v>4331347</v>
      </c>
      <c r="GD22" s="45">
        <v>4331347</v>
      </c>
      <c r="GE22" s="47">
        <v>0</v>
      </c>
      <c r="GF22" s="44">
        <v>87536</v>
      </c>
      <c r="GG22" s="45">
        <v>19667</v>
      </c>
      <c r="GH22" s="45">
        <v>7406</v>
      </c>
      <c r="GI22" s="47">
        <v>114609</v>
      </c>
      <c r="GJ22" s="49">
        <v>3981</v>
      </c>
      <c r="GK22" s="45">
        <v>0</v>
      </c>
      <c r="GL22" s="47">
        <v>3981</v>
      </c>
      <c r="GM22" s="46">
        <v>28262</v>
      </c>
      <c r="GN22" s="46">
        <v>30891</v>
      </c>
      <c r="GO22" s="45">
        <v>3394</v>
      </c>
      <c r="GP22" s="45">
        <v>1219</v>
      </c>
      <c r="GQ22" s="46">
        <v>4513703</v>
      </c>
      <c r="GR22" s="51">
        <f t="shared" si="4"/>
        <v>5.999031173834353E-2</v>
      </c>
      <c r="GS22" s="49">
        <v>54118311</v>
      </c>
      <c r="GT22" s="45">
        <v>0</v>
      </c>
      <c r="GU22" s="45">
        <v>0</v>
      </c>
      <c r="GV22" s="46">
        <v>54118311</v>
      </c>
      <c r="GW22" s="47">
        <v>0</v>
      </c>
      <c r="GX22" s="44">
        <v>2078116</v>
      </c>
      <c r="GY22" s="48">
        <v>0</v>
      </c>
      <c r="GZ22" s="49">
        <v>9025</v>
      </c>
      <c r="HA22" s="50">
        <v>2087141</v>
      </c>
      <c r="HB22" s="44">
        <v>52402</v>
      </c>
      <c r="HC22" s="45">
        <v>0</v>
      </c>
      <c r="HD22" s="46">
        <v>52402</v>
      </c>
      <c r="HE22" s="46">
        <v>1333987</v>
      </c>
      <c r="HF22" s="46">
        <v>541887</v>
      </c>
      <c r="HG22" s="45">
        <v>83942</v>
      </c>
      <c r="HH22" s="45">
        <v>87099</v>
      </c>
      <c r="HI22" s="47">
        <v>58304769</v>
      </c>
      <c r="HJ22" s="49">
        <v>3246705</v>
      </c>
      <c r="HK22" s="45">
        <v>3246705</v>
      </c>
      <c r="HL22" s="47">
        <v>0</v>
      </c>
      <c r="HM22" s="44">
        <v>62343</v>
      </c>
      <c r="HN22" s="45">
        <v>0</v>
      </c>
      <c r="HO22" s="45">
        <v>217</v>
      </c>
      <c r="HP22" s="47">
        <v>62560</v>
      </c>
      <c r="HQ22" s="49">
        <v>2830</v>
      </c>
      <c r="HR22" s="45">
        <v>0</v>
      </c>
      <c r="HS22" s="47">
        <v>2830</v>
      </c>
      <c r="HT22" s="46">
        <v>40019</v>
      </c>
      <c r="HU22" s="46">
        <v>16257</v>
      </c>
      <c r="HV22" s="45">
        <v>2518</v>
      </c>
      <c r="HW22" s="45">
        <v>2613</v>
      </c>
      <c r="HX22" s="46">
        <v>3373502</v>
      </c>
      <c r="HY22" s="51">
        <f t="shared" si="5"/>
        <v>5.9992725937067767E-2</v>
      </c>
    </row>
    <row r="23" spans="1:233" s="21" customFormat="1" ht="12" customHeight="1" x14ac:dyDescent="0.15">
      <c r="A23" s="24">
        <v>11</v>
      </c>
      <c r="B23" s="25" t="s">
        <v>72</v>
      </c>
      <c r="C23" s="52">
        <v>489842</v>
      </c>
      <c r="D23" s="53">
        <v>0</v>
      </c>
      <c r="E23" s="53">
        <v>0</v>
      </c>
      <c r="F23" s="54">
        <v>489842</v>
      </c>
      <c r="G23" s="55">
        <v>0</v>
      </c>
      <c r="H23" s="52">
        <v>11145039</v>
      </c>
      <c r="I23" s="56">
        <v>5264</v>
      </c>
      <c r="J23" s="57">
        <v>1350836</v>
      </c>
      <c r="K23" s="58">
        <v>12501139</v>
      </c>
      <c r="L23" s="52">
        <v>107191</v>
      </c>
      <c r="M23" s="53">
        <v>0</v>
      </c>
      <c r="N23" s="54">
        <v>107191</v>
      </c>
      <c r="O23" s="54">
        <v>1127103</v>
      </c>
      <c r="P23" s="54">
        <v>3216521</v>
      </c>
      <c r="Q23" s="53">
        <v>153445</v>
      </c>
      <c r="R23" s="53">
        <v>316717</v>
      </c>
      <c r="S23" s="55">
        <v>17911958</v>
      </c>
      <c r="T23" s="57">
        <v>28988</v>
      </c>
      <c r="U23" s="53">
        <v>28988</v>
      </c>
      <c r="V23" s="55">
        <v>0</v>
      </c>
      <c r="W23" s="52">
        <v>334327</v>
      </c>
      <c r="X23" s="53">
        <v>126</v>
      </c>
      <c r="Y23" s="53">
        <v>33423</v>
      </c>
      <c r="Z23" s="55">
        <v>367876</v>
      </c>
      <c r="AA23" s="57">
        <v>5788</v>
      </c>
      <c r="AB23" s="53">
        <v>0</v>
      </c>
      <c r="AC23" s="55">
        <v>5788</v>
      </c>
      <c r="AD23" s="54">
        <v>33811</v>
      </c>
      <c r="AE23" s="54">
        <v>96489</v>
      </c>
      <c r="AF23" s="53">
        <v>4603</v>
      </c>
      <c r="AG23" s="53">
        <v>9500</v>
      </c>
      <c r="AH23" s="54">
        <v>547055</v>
      </c>
      <c r="AI23" s="59">
        <f t="shared" si="6"/>
        <v>5.9178265644840584E-2</v>
      </c>
      <c r="AJ23" s="57">
        <v>53972357</v>
      </c>
      <c r="AK23" s="53">
        <v>258</v>
      </c>
      <c r="AL23" s="53">
        <v>0</v>
      </c>
      <c r="AM23" s="54">
        <v>53972615</v>
      </c>
      <c r="AN23" s="55">
        <v>0</v>
      </c>
      <c r="AO23" s="52">
        <v>5568347</v>
      </c>
      <c r="AP23" s="56">
        <v>11766</v>
      </c>
      <c r="AQ23" s="57">
        <v>630859</v>
      </c>
      <c r="AR23" s="58">
        <v>6210972</v>
      </c>
      <c r="AS23" s="52">
        <v>25908</v>
      </c>
      <c r="AT23" s="53">
        <v>0</v>
      </c>
      <c r="AU23" s="54">
        <v>25908</v>
      </c>
      <c r="AV23" s="54">
        <v>637899</v>
      </c>
      <c r="AW23" s="54">
        <v>1387924</v>
      </c>
      <c r="AX23" s="53">
        <v>101565</v>
      </c>
      <c r="AY23" s="53">
        <v>110734</v>
      </c>
      <c r="AZ23" s="55">
        <v>62447617</v>
      </c>
      <c r="BA23" s="57">
        <v>3234607</v>
      </c>
      <c r="BB23" s="53">
        <v>3234607</v>
      </c>
      <c r="BC23" s="55">
        <v>0</v>
      </c>
      <c r="BD23" s="52">
        <v>167051</v>
      </c>
      <c r="BE23" s="53">
        <v>283</v>
      </c>
      <c r="BF23" s="53">
        <v>15651</v>
      </c>
      <c r="BG23" s="55">
        <v>182985</v>
      </c>
      <c r="BH23" s="57">
        <v>1399</v>
      </c>
      <c r="BI23" s="53">
        <v>0</v>
      </c>
      <c r="BJ23" s="55">
        <v>1399</v>
      </c>
      <c r="BK23" s="54">
        <v>19137</v>
      </c>
      <c r="BL23" s="54">
        <v>41638</v>
      </c>
      <c r="BM23" s="53">
        <v>3047</v>
      </c>
      <c r="BN23" s="53">
        <v>3322</v>
      </c>
      <c r="BO23" s="54">
        <v>3486135</v>
      </c>
      <c r="BP23" s="59">
        <f t="shared" si="0"/>
        <v>5.9930522173142806E-2</v>
      </c>
      <c r="BQ23" s="57">
        <v>174748861</v>
      </c>
      <c r="BR23" s="53">
        <v>0</v>
      </c>
      <c r="BS23" s="53">
        <v>0</v>
      </c>
      <c r="BT23" s="54">
        <v>174748861</v>
      </c>
      <c r="BU23" s="55">
        <v>0</v>
      </c>
      <c r="BV23" s="52">
        <v>5667558</v>
      </c>
      <c r="BW23" s="56">
        <v>0</v>
      </c>
      <c r="BX23" s="57">
        <v>1064242</v>
      </c>
      <c r="BY23" s="58">
        <v>6731800</v>
      </c>
      <c r="BZ23" s="52">
        <v>44802</v>
      </c>
      <c r="CA23" s="53">
        <v>0</v>
      </c>
      <c r="CB23" s="54">
        <v>44802</v>
      </c>
      <c r="CC23" s="54">
        <v>957295</v>
      </c>
      <c r="CD23" s="54">
        <v>2261343</v>
      </c>
      <c r="CE23" s="53">
        <v>169204</v>
      </c>
      <c r="CF23" s="53">
        <v>94663</v>
      </c>
      <c r="CG23" s="55">
        <v>185007968</v>
      </c>
      <c r="CH23" s="57">
        <v>10479902</v>
      </c>
      <c r="CI23" s="53">
        <v>10479902</v>
      </c>
      <c r="CJ23" s="55">
        <v>0</v>
      </c>
      <c r="CK23" s="52">
        <v>170027</v>
      </c>
      <c r="CL23" s="53">
        <v>0</v>
      </c>
      <c r="CM23" s="53">
        <v>27833</v>
      </c>
      <c r="CN23" s="55">
        <v>197860</v>
      </c>
      <c r="CO23" s="57">
        <v>2419</v>
      </c>
      <c r="CP23" s="53">
        <v>0</v>
      </c>
      <c r="CQ23" s="55">
        <v>2419</v>
      </c>
      <c r="CR23" s="54">
        <v>28719</v>
      </c>
      <c r="CS23" s="54">
        <v>67840</v>
      </c>
      <c r="CT23" s="53">
        <v>5076</v>
      </c>
      <c r="CU23" s="53">
        <v>2840</v>
      </c>
      <c r="CV23" s="54">
        <v>10784656</v>
      </c>
      <c r="CW23" s="59">
        <f t="shared" si="1"/>
        <v>5.9971217780927337E-2</v>
      </c>
      <c r="CX23" s="57">
        <v>184958070</v>
      </c>
      <c r="CY23" s="53">
        <v>2475</v>
      </c>
      <c r="CZ23" s="53">
        <v>0</v>
      </c>
      <c r="DA23" s="54">
        <v>184960545</v>
      </c>
      <c r="DB23" s="55">
        <v>0</v>
      </c>
      <c r="DC23" s="52">
        <v>5082247</v>
      </c>
      <c r="DD23" s="56">
        <v>46643</v>
      </c>
      <c r="DE23" s="57">
        <v>245722</v>
      </c>
      <c r="DF23" s="58">
        <v>5374612</v>
      </c>
      <c r="DG23" s="52">
        <v>111218</v>
      </c>
      <c r="DH23" s="53">
        <v>0</v>
      </c>
      <c r="DI23" s="54">
        <v>111218</v>
      </c>
      <c r="DJ23" s="54">
        <v>752346</v>
      </c>
      <c r="DK23" s="54">
        <v>1283099</v>
      </c>
      <c r="DL23" s="53">
        <v>94229</v>
      </c>
      <c r="DM23" s="53">
        <v>83382</v>
      </c>
      <c r="DN23" s="55">
        <v>192659431</v>
      </c>
      <c r="DO23" s="57">
        <v>11094360</v>
      </c>
      <c r="DP23" s="53">
        <v>11094360</v>
      </c>
      <c r="DQ23" s="55">
        <v>0</v>
      </c>
      <c r="DR23" s="52">
        <v>152468</v>
      </c>
      <c r="DS23" s="53">
        <v>1200</v>
      </c>
      <c r="DT23" s="53">
        <v>5996</v>
      </c>
      <c r="DU23" s="55">
        <v>159664</v>
      </c>
      <c r="DV23" s="57">
        <v>6006</v>
      </c>
      <c r="DW23" s="53">
        <v>0</v>
      </c>
      <c r="DX23" s="55">
        <v>6006</v>
      </c>
      <c r="DY23" s="54">
        <v>22570</v>
      </c>
      <c r="DZ23" s="54">
        <v>38493</v>
      </c>
      <c r="EA23" s="53">
        <v>2827</v>
      </c>
      <c r="EB23" s="53">
        <v>2501</v>
      </c>
      <c r="EC23" s="54">
        <v>11326421</v>
      </c>
      <c r="ED23" s="59">
        <f t="shared" si="2"/>
        <v>5.9982305956116207E-2</v>
      </c>
      <c r="EE23" s="57">
        <v>139838642</v>
      </c>
      <c r="EF23" s="53">
        <v>0</v>
      </c>
      <c r="EG23" s="53">
        <v>3161</v>
      </c>
      <c r="EH23" s="54">
        <v>139841803</v>
      </c>
      <c r="EI23" s="55">
        <v>0</v>
      </c>
      <c r="EJ23" s="52">
        <v>2763628</v>
      </c>
      <c r="EK23" s="56">
        <v>0</v>
      </c>
      <c r="EL23" s="57">
        <v>149807</v>
      </c>
      <c r="EM23" s="58">
        <v>2913435</v>
      </c>
      <c r="EN23" s="52">
        <v>93854</v>
      </c>
      <c r="EO23" s="53">
        <v>0</v>
      </c>
      <c r="EP23" s="54">
        <v>93854</v>
      </c>
      <c r="EQ23" s="54">
        <v>851226</v>
      </c>
      <c r="ER23" s="54">
        <v>841815</v>
      </c>
      <c r="ES23" s="53">
        <v>216688</v>
      </c>
      <c r="ET23" s="53">
        <v>98431</v>
      </c>
      <c r="EU23" s="55">
        <v>144857252</v>
      </c>
      <c r="EV23" s="57">
        <v>8388712</v>
      </c>
      <c r="EW23" s="53">
        <v>8388712</v>
      </c>
      <c r="EX23" s="55">
        <v>0</v>
      </c>
      <c r="EY23" s="52">
        <v>82909</v>
      </c>
      <c r="EZ23" s="53">
        <v>0</v>
      </c>
      <c r="FA23" s="53">
        <v>3595</v>
      </c>
      <c r="FB23" s="55">
        <v>86504</v>
      </c>
      <c r="FC23" s="57">
        <v>5068</v>
      </c>
      <c r="FD23" s="53">
        <v>0</v>
      </c>
      <c r="FE23" s="55">
        <v>5068</v>
      </c>
      <c r="FF23" s="54">
        <v>25537</v>
      </c>
      <c r="FG23" s="54">
        <v>25254</v>
      </c>
      <c r="FH23" s="53">
        <v>6501</v>
      </c>
      <c r="FI23" s="53">
        <v>2953</v>
      </c>
      <c r="FJ23" s="54">
        <v>8540529</v>
      </c>
      <c r="FK23" s="59">
        <f t="shared" si="3"/>
        <v>5.9987155628993143E-2</v>
      </c>
      <c r="FL23" s="57">
        <v>149422299</v>
      </c>
      <c r="FM23" s="53">
        <v>0</v>
      </c>
      <c r="FN23" s="53">
        <v>0</v>
      </c>
      <c r="FO23" s="54">
        <v>149422299</v>
      </c>
      <c r="FP23" s="55">
        <v>0</v>
      </c>
      <c r="FQ23" s="52">
        <v>3464335</v>
      </c>
      <c r="FR23" s="56">
        <v>6288</v>
      </c>
      <c r="FS23" s="57">
        <v>416964</v>
      </c>
      <c r="FT23" s="58">
        <v>3887587</v>
      </c>
      <c r="FU23" s="52">
        <v>172022</v>
      </c>
      <c r="FV23" s="53">
        <v>0</v>
      </c>
      <c r="FW23" s="54">
        <v>172022</v>
      </c>
      <c r="FX23" s="54">
        <v>849428</v>
      </c>
      <c r="FY23" s="54">
        <v>847857</v>
      </c>
      <c r="FZ23" s="53">
        <v>157802</v>
      </c>
      <c r="GA23" s="53">
        <v>98563</v>
      </c>
      <c r="GB23" s="55">
        <v>155435558</v>
      </c>
      <c r="GC23" s="57">
        <v>8963896</v>
      </c>
      <c r="GD23" s="53">
        <v>8963896</v>
      </c>
      <c r="GE23" s="55">
        <v>0</v>
      </c>
      <c r="GF23" s="52">
        <v>103930</v>
      </c>
      <c r="GG23" s="53">
        <v>151</v>
      </c>
      <c r="GH23" s="53">
        <v>10765</v>
      </c>
      <c r="GI23" s="55">
        <v>114846</v>
      </c>
      <c r="GJ23" s="57">
        <v>9289</v>
      </c>
      <c r="GK23" s="53">
        <v>0</v>
      </c>
      <c r="GL23" s="55">
        <v>9289</v>
      </c>
      <c r="GM23" s="54">
        <v>25483</v>
      </c>
      <c r="GN23" s="54">
        <v>25436</v>
      </c>
      <c r="GO23" s="53">
        <v>4734</v>
      </c>
      <c r="GP23" s="53">
        <v>2957</v>
      </c>
      <c r="GQ23" s="54">
        <v>9146641</v>
      </c>
      <c r="GR23" s="59">
        <f t="shared" si="4"/>
        <v>5.999034990085382E-2</v>
      </c>
      <c r="GS23" s="57">
        <v>93976318</v>
      </c>
      <c r="GT23" s="53">
        <v>25</v>
      </c>
      <c r="GU23" s="53">
        <v>5731</v>
      </c>
      <c r="GV23" s="54">
        <v>93982074</v>
      </c>
      <c r="GW23" s="55">
        <v>0</v>
      </c>
      <c r="GX23" s="52">
        <v>1875994</v>
      </c>
      <c r="GY23" s="56">
        <v>0</v>
      </c>
      <c r="GZ23" s="57">
        <v>540853</v>
      </c>
      <c r="HA23" s="58">
        <v>2416847</v>
      </c>
      <c r="HB23" s="52">
        <v>65935</v>
      </c>
      <c r="HC23" s="53">
        <v>0</v>
      </c>
      <c r="HD23" s="54">
        <v>65935</v>
      </c>
      <c r="HE23" s="54">
        <v>722184</v>
      </c>
      <c r="HF23" s="54">
        <v>1066979</v>
      </c>
      <c r="HG23" s="53">
        <v>138520</v>
      </c>
      <c r="HH23" s="53">
        <v>57624</v>
      </c>
      <c r="HI23" s="55">
        <v>98450163</v>
      </c>
      <c r="HJ23" s="57">
        <v>5638234</v>
      </c>
      <c r="HK23" s="53">
        <v>5638234</v>
      </c>
      <c r="HL23" s="55">
        <v>0</v>
      </c>
      <c r="HM23" s="52">
        <v>56280</v>
      </c>
      <c r="HN23" s="53">
        <v>0</v>
      </c>
      <c r="HO23" s="53">
        <v>15087</v>
      </c>
      <c r="HP23" s="55">
        <v>71367</v>
      </c>
      <c r="HQ23" s="57">
        <v>3560</v>
      </c>
      <c r="HR23" s="53">
        <v>0</v>
      </c>
      <c r="HS23" s="55">
        <v>3560</v>
      </c>
      <c r="HT23" s="54">
        <v>21666</v>
      </c>
      <c r="HU23" s="54">
        <v>32009</v>
      </c>
      <c r="HV23" s="53">
        <v>4156</v>
      </c>
      <c r="HW23" s="53">
        <v>1729</v>
      </c>
      <c r="HX23" s="54">
        <v>5772721</v>
      </c>
      <c r="HY23" s="59">
        <f t="shared" si="5"/>
        <v>5.9992653492622436E-2</v>
      </c>
    </row>
    <row r="24" spans="1:233" s="21" customFormat="1" ht="12" customHeight="1" x14ac:dyDescent="0.15">
      <c r="A24" s="22">
        <v>12</v>
      </c>
      <c r="B24" s="23" t="s">
        <v>73</v>
      </c>
      <c r="C24" s="44">
        <v>575653</v>
      </c>
      <c r="D24" s="45">
        <v>0</v>
      </c>
      <c r="E24" s="45">
        <v>0</v>
      </c>
      <c r="F24" s="46">
        <v>575653</v>
      </c>
      <c r="G24" s="47">
        <v>0</v>
      </c>
      <c r="H24" s="44">
        <v>21751052</v>
      </c>
      <c r="I24" s="48">
        <v>252155</v>
      </c>
      <c r="J24" s="49">
        <v>5118792</v>
      </c>
      <c r="K24" s="50">
        <v>27121999</v>
      </c>
      <c r="L24" s="44">
        <v>135891</v>
      </c>
      <c r="M24" s="45">
        <v>0</v>
      </c>
      <c r="N24" s="46">
        <v>135891</v>
      </c>
      <c r="O24" s="46">
        <v>2335809</v>
      </c>
      <c r="P24" s="46">
        <v>3144855</v>
      </c>
      <c r="Q24" s="45">
        <v>384708</v>
      </c>
      <c r="R24" s="45">
        <v>259710</v>
      </c>
      <c r="S24" s="47">
        <v>33958625</v>
      </c>
      <c r="T24" s="49">
        <v>34083</v>
      </c>
      <c r="U24" s="45">
        <v>34083</v>
      </c>
      <c r="V24" s="47">
        <v>0</v>
      </c>
      <c r="W24" s="44">
        <v>652465</v>
      </c>
      <c r="X24" s="45">
        <v>6864</v>
      </c>
      <c r="Y24" s="45">
        <v>134887</v>
      </c>
      <c r="Z24" s="47">
        <v>794216</v>
      </c>
      <c r="AA24" s="49">
        <v>7338</v>
      </c>
      <c r="AB24" s="45">
        <v>0</v>
      </c>
      <c r="AC24" s="47">
        <v>7338</v>
      </c>
      <c r="AD24" s="46">
        <v>70074</v>
      </c>
      <c r="AE24" s="46">
        <v>94346</v>
      </c>
      <c r="AF24" s="45">
        <v>11541</v>
      </c>
      <c r="AG24" s="45">
        <v>7791</v>
      </c>
      <c r="AH24" s="46">
        <v>1019389</v>
      </c>
      <c r="AI24" s="51">
        <f t="shared" si="6"/>
        <v>5.9207543433283591E-2</v>
      </c>
      <c r="AJ24" s="49">
        <v>59794818</v>
      </c>
      <c r="AK24" s="45">
        <v>1652</v>
      </c>
      <c r="AL24" s="45">
        <v>878</v>
      </c>
      <c r="AM24" s="46">
        <v>59797348</v>
      </c>
      <c r="AN24" s="47">
        <v>0</v>
      </c>
      <c r="AO24" s="44">
        <v>11813535</v>
      </c>
      <c r="AP24" s="48">
        <v>414876</v>
      </c>
      <c r="AQ24" s="49">
        <v>2316191</v>
      </c>
      <c r="AR24" s="50">
        <v>14544602</v>
      </c>
      <c r="AS24" s="44">
        <v>272637</v>
      </c>
      <c r="AT24" s="45">
        <v>0</v>
      </c>
      <c r="AU24" s="46">
        <v>272637</v>
      </c>
      <c r="AV24" s="46">
        <v>1216182</v>
      </c>
      <c r="AW24" s="46">
        <v>1998402</v>
      </c>
      <c r="AX24" s="45">
        <v>157489</v>
      </c>
      <c r="AY24" s="45">
        <v>87233</v>
      </c>
      <c r="AZ24" s="47">
        <v>78073893</v>
      </c>
      <c r="BA24" s="49">
        <v>3583693</v>
      </c>
      <c r="BB24" s="45">
        <v>3583693</v>
      </c>
      <c r="BC24" s="47">
        <v>0</v>
      </c>
      <c r="BD24" s="44">
        <v>354346</v>
      </c>
      <c r="BE24" s="45">
        <v>12149</v>
      </c>
      <c r="BF24" s="45">
        <v>60728</v>
      </c>
      <c r="BG24" s="47">
        <v>427223</v>
      </c>
      <c r="BH24" s="49">
        <v>14722</v>
      </c>
      <c r="BI24" s="45">
        <v>0</v>
      </c>
      <c r="BJ24" s="47">
        <v>14722</v>
      </c>
      <c r="BK24" s="46">
        <v>36485</v>
      </c>
      <c r="BL24" s="46">
        <v>59952</v>
      </c>
      <c r="BM24" s="45">
        <v>4725</v>
      </c>
      <c r="BN24" s="45">
        <v>2617</v>
      </c>
      <c r="BO24" s="46">
        <v>4129417</v>
      </c>
      <c r="BP24" s="51">
        <f t="shared" si="0"/>
        <v>5.9930634381979618E-2</v>
      </c>
      <c r="BQ24" s="49">
        <v>184234717</v>
      </c>
      <c r="BR24" s="45">
        <v>156</v>
      </c>
      <c r="BS24" s="45">
        <v>3744</v>
      </c>
      <c r="BT24" s="46">
        <v>184238617</v>
      </c>
      <c r="BU24" s="47">
        <v>0</v>
      </c>
      <c r="BV24" s="44">
        <v>11471708</v>
      </c>
      <c r="BW24" s="48">
        <v>58774</v>
      </c>
      <c r="BX24" s="49">
        <v>2085028</v>
      </c>
      <c r="BY24" s="50">
        <v>13615510</v>
      </c>
      <c r="BZ24" s="44">
        <v>69597</v>
      </c>
      <c r="CA24" s="45">
        <v>0</v>
      </c>
      <c r="CB24" s="46">
        <v>69597</v>
      </c>
      <c r="CC24" s="46">
        <v>1383773</v>
      </c>
      <c r="CD24" s="46">
        <v>1884622</v>
      </c>
      <c r="CE24" s="45">
        <v>226197</v>
      </c>
      <c r="CF24" s="45">
        <v>214420</v>
      </c>
      <c r="CG24" s="47">
        <v>201632736</v>
      </c>
      <c r="CH24" s="49">
        <v>11049122</v>
      </c>
      <c r="CI24" s="45">
        <v>11049122</v>
      </c>
      <c r="CJ24" s="47">
        <v>0</v>
      </c>
      <c r="CK24" s="44">
        <v>344081</v>
      </c>
      <c r="CL24" s="45">
        <v>1425</v>
      </c>
      <c r="CM24" s="45">
        <v>54319</v>
      </c>
      <c r="CN24" s="47">
        <v>399825</v>
      </c>
      <c r="CO24" s="49">
        <v>3758</v>
      </c>
      <c r="CP24" s="45">
        <v>0</v>
      </c>
      <c r="CQ24" s="47">
        <v>3758</v>
      </c>
      <c r="CR24" s="46">
        <v>41513</v>
      </c>
      <c r="CS24" s="46">
        <v>56539</v>
      </c>
      <c r="CT24" s="45">
        <v>6786</v>
      </c>
      <c r="CU24" s="45">
        <v>6433</v>
      </c>
      <c r="CV24" s="46">
        <v>11563976</v>
      </c>
      <c r="CW24" s="51">
        <f t="shared" si="1"/>
        <v>5.997180276271831E-2</v>
      </c>
      <c r="CX24" s="49">
        <v>203103105</v>
      </c>
      <c r="CY24" s="45">
        <v>500</v>
      </c>
      <c r="CZ24" s="45">
        <v>0</v>
      </c>
      <c r="DA24" s="46">
        <v>203103605</v>
      </c>
      <c r="DB24" s="47">
        <v>0</v>
      </c>
      <c r="DC24" s="44">
        <v>7109120</v>
      </c>
      <c r="DD24" s="48">
        <v>121553</v>
      </c>
      <c r="DE24" s="49">
        <v>925507</v>
      </c>
      <c r="DF24" s="50">
        <v>8156180</v>
      </c>
      <c r="DG24" s="44">
        <v>76217</v>
      </c>
      <c r="DH24" s="45">
        <v>0</v>
      </c>
      <c r="DI24" s="46">
        <v>76217</v>
      </c>
      <c r="DJ24" s="46">
        <v>1293519</v>
      </c>
      <c r="DK24" s="46">
        <v>1821786</v>
      </c>
      <c r="DL24" s="45">
        <v>252731</v>
      </c>
      <c r="DM24" s="45">
        <v>95595</v>
      </c>
      <c r="DN24" s="47">
        <v>214799633</v>
      </c>
      <c r="DO24" s="49">
        <v>12182684</v>
      </c>
      <c r="DP24" s="45">
        <v>12182684</v>
      </c>
      <c r="DQ24" s="47">
        <v>0</v>
      </c>
      <c r="DR24" s="44">
        <v>213210</v>
      </c>
      <c r="DS24" s="45">
        <v>3295</v>
      </c>
      <c r="DT24" s="45">
        <v>23402</v>
      </c>
      <c r="DU24" s="47">
        <v>239907</v>
      </c>
      <c r="DV24" s="49">
        <v>4116</v>
      </c>
      <c r="DW24" s="45">
        <v>0</v>
      </c>
      <c r="DX24" s="47">
        <v>4116</v>
      </c>
      <c r="DY24" s="46">
        <v>38806</v>
      </c>
      <c r="DZ24" s="46">
        <v>54654</v>
      </c>
      <c r="EA24" s="45">
        <v>7582</v>
      </c>
      <c r="EB24" s="45">
        <v>2868</v>
      </c>
      <c r="EC24" s="46">
        <v>12530617</v>
      </c>
      <c r="ED24" s="51">
        <f t="shared" si="2"/>
        <v>5.9982608383539034E-2</v>
      </c>
      <c r="EE24" s="49">
        <v>169644111</v>
      </c>
      <c r="EF24" s="45">
        <v>3419</v>
      </c>
      <c r="EG24" s="45">
        <v>3838</v>
      </c>
      <c r="EH24" s="46">
        <v>169651368</v>
      </c>
      <c r="EI24" s="47">
        <v>0</v>
      </c>
      <c r="EJ24" s="44">
        <v>6272018</v>
      </c>
      <c r="EK24" s="48">
        <v>58554</v>
      </c>
      <c r="EL24" s="49">
        <v>928369</v>
      </c>
      <c r="EM24" s="50">
        <v>7258941</v>
      </c>
      <c r="EN24" s="44">
        <v>90395</v>
      </c>
      <c r="EO24" s="45">
        <v>0</v>
      </c>
      <c r="EP24" s="46">
        <v>90395</v>
      </c>
      <c r="EQ24" s="46">
        <v>2278727</v>
      </c>
      <c r="ER24" s="46">
        <v>2659431</v>
      </c>
      <c r="ES24" s="45">
        <v>423805</v>
      </c>
      <c r="ET24" s="45">
        <v>86022</v>
      </c>
      <c r="EU24" s="47">
        <v>182448689</v>
      </c>
      <c r="EV24" s="49">
        <v>10176962</v>
      </c>
      <c r="EW24" s="45">
        <v>10176962</v>
      </c>
      <c r="EX24" s="47">
        <v>0</v>
      </c>
      <c r="EY24" s="44">
        <v>188107</v>
      </c>
      <c r="EZ24" s="45">
        <v>1477</v>
      </c>
      <c r="FA24" s="45">
        <v>25194</v>
      </c>
      <c r="FB24" s="47">
        <v>214778</v>
      </c>
      <c r="FC24" s="49">
        <v>4881</v>
      </c>
      <c r="FD24" s="45">
        <v>0</v>
      </c>
      <c r="FE24" s="47">
        <v>4881</v>
      </c>
      <c r="FF24" s="46">
        <v>68362</v>
      </c>
      <c r="FG24" s="46">
        <v>79783</v>
      </c>
      <c r="FH24" s="45">
        <v>12714</v>
      </c>
      <c r="FI24" s="45">
        <v>2581</v>
      </c>
      <c r="FJ24" s="46">
        <v>10560061</v>
      </c>
      <c r="FK24" s="51">
        <f t="shared" si="3"/>
        <v>5.9987503313265356E-2</v>
      </c>
      <c r="FL24" s="49">
        <v>204389399</v>
      </c>
      <c r="FM24" s="45">
        <v>0</v>
      </c>
      <c r="FN24" s="45">
        <v>1337</v>
      </c>
      <c r="FO24" s="46">
        <v>204390736</v>
      </c>
      <c r="FP24" s="47">
        <v>0</v>
      </c>
      <c r="FQ24" s="44">
        <v>6679198</v>
      </c>
      <c r="FR24" s="48">
        <v>794858</v>
      </c>
      <c r="FS24" s="49">
        <v>226983</v>
      </c>
      <c r="FT24" s="50">
        <v>7701039</v>
      </c>
      <c r="FU24" s="44">
        <v>58997</v>
      </c>
      <c r="FV24" s="45">
        <v>0</v>
      </c>
      <c r="FW24" s="46">
        <v>58997</v>
      </c>
      <c r="FX24" s="46">
        <v>1340922</v>
      </c>
      <c r="FY24" s="46">
        <v>3199589</v>
      </c>
      <c r="FZ24" s="45">
        <v>241094</v>
      </c>
      <c r="GA24" s="45">
        <v>194514</v>
      </c>
      <c r="GB24" s="47">
        <v>217126891</v>
      </c>
      <c r="GC24" s="49">
        <v>12261557</v>
      </c>
      <c r="GD24" s="45">
        <v>12261557</v>
      </c>
      <c r="GE24" s="47">
        <v>0</v>
      </c>
      <c r="GF24" s="44">
        <v>200310</v>
      </c>
      <c r="GG24" s="45">
        <v>23606</v>
      </c>
      <c r="GH24" s="45">
        <v>5707</v>
      </c>
      <c r="GI24" s="47">
        <v>229623</v>
      </c>
      <c r="GJ24" s="49">
        <v>3186</v>
      </c>
      <c r="GK24" s="45">
        <v>0</v>
      </c>
      <c r="GL24" s="47">
        <v>3186</v>
      </c>
      <c r="GM24" s="46">
        <v>40228</v>
      </c>
      <c r="GN24" s="46">
        <v>95988</v>
      </c>
      <c r="GO24" s="45">
        <v>7233</v>
      </c>
      <c r="GP24" s="45">
        <v>5835</v>
      </c>
      <c r="GQ24" s="46">
        <v>12643650</v>
      </c>
      <c r="GR24" s="51">
        <f t="shared" si="4"/>
        <v>5.9990766900511576E-2</v>
      </c>
      <c r="GS24" s="49">
        <v>152023625</v>
      </c>
      <c r="GT24" s="45">
        <v>1101</v>
      </c>
      <c r="GU24" s="45">
        <v>0</v>
      </c>
      <c r="GV24" s="46">
        <v>152024726</v>
      </c>
      <c r="GW24" s="47">
        <v>0</v>
      </c>
      <c r="GX24" s="44">
        <v>6145717</v>
      </c>
      <c r="GY24" s="48">
        <v>1200685</v>
      </c>
      <c r="GZ24" s="49">
        <v>984745</v>
      </c>
      <c r="HA24" s="50">
        <v>8331147</v>
      </c>
      <c r="HB24" s="44">
        <v>60735</v>
      </c>
      <c r="HC24" s="45">
        <v>0</v>
      </c>
      <c r="HD24" s="46">
        <v>60735</v>
      </c>
      <c r="HE24" s="46">
        <v>3677150</v>
      </c>
      <c r="HF24" s="46">
        <v>4077877</v>
      </c>
      <c r="HG24" s="45">
        <v>249043</v>
      </c>
      <c r="HH24" s="45">
        <v>72322</v>
      </c>
      <c r="HI24" s="47">
        <v>168493000</v>
      </c>
      <c r="HJ24" s="49">
        <v>9120386</v>
      </c>
      <c r="HK24" s="45">
        <v>9120386</v>
      </c>
      <c r="HL24" s="47">
        <v>0</v>
      </c>
      <c r="HM24" s="44">
        <v>184321</v>
      </c>
      <c r="HN24" s="45">
        <v>35781</v>
      </c>
      <c r="HO24" s="45">
        <v>26729</v>
      </c>
      <c r="HP24" s="47">
        <v>246831</v>
      </c>
      <c r="HQ24" s="49">
        <v>3280</v>
      </c>
      <c r="HR24" s="45">
        <v>0</v>
      </c>
      <c r="HS24" s="47">
        <v>3280</v>
      </c>
      <c r="HT24" s="46">
        <v>110315</v>
      </c>
      <c r="HU24" s="46">
        <v>122336</v>
      </c>
      <c r="HV24" s="45">
        <v>7471</v>
      </c>
      <c r="HW24" s="45">
        <v>2170</v>
      </c>
      <c r="HX24" s="46">
        <v>9612789</v>
      </c>
      <c r="HY24" s="51">
        <f t="shared" si="5"/>
        <v>5.9992780384948693E-2</v>
      </c>
    </row>
    <row r="25" spans="1:233" s="21" customFormat="1" ht="12" customHeight="1" x14ac:dyDescent="0.15">
      <c r="A25" s="24">
        <v>13</v>
      </c>
      <c r="B25" s="25" t="s">
        <v>74</v>
      </c>
      <c r="C25" s="52">
        <v>129413</v>
      </c>
      <c r="D25" s="53">
        <v>0</v>
      </c>
      <c r="E25" s="53">
        <v>0</v>
      </c>
      <c r="F25" s="54">
        <v>129413</v>
      </c>
      <c r="G25" s="55">
        <v>0</v>
      </c>
      <c r="H25" s="52">
        <v>10200433</v>
      </c>
      <c r="I25" s="56">
        <v>5518</v>
      </c>
      <c r="J25" s="57">
        <v>2076915</v>
      </c>
      <c r="K25" s="58">
        <v>12282866</v>
      </c>
      <c r="L25" s="52">
        <v>49294</v>
      </c>
      <c r="M25" s="53">
        <v>167</v>
      </c>
      <c r="N25" s="54">
        <v>49461</v>
      </c>
      <c r="O25" s="54">
        <v>1728877</v>
      </c>
      <c r="P25" s="54">
        <v>4431931</v>
      </c>
      <c r="Q25" s="53">
        <v>238352</v>
      </c>
      <c r="R25" s="53">
        <v>273627</v>
      </c>
      <c r="S25" s="55">
        <v>19134527</v>
      </c>
      <c r="T25" s="57">
        <v>7663</v>
      </c>
      <c r="U25" s="53">
        <v>7663</v>
      </c>
      <c r="V25" s="55">
        <v>0</v>
      </c>
      <c r="W25" s="52">
        <v>306003</v>
      </c>
      <c r="X25" s="53">
        <v>132</v>
      </c>
      <c r="Y25" s="53">
        <v>57286</v>
      </c>
      <c r="Z25" s="55">
        <v>363421</v>
      </c>
      <c r="AA25" s="57">
        <v>2662</v>
      </c>
      <c r="AB25" s="53">
        <v>5</v>
      </c>
      <c r="AC25" s="55">
        <v>2667</v>
      </c>
      <c r="AD25" s="54">
        <v>51865</v>
      </c>
      <c r="AE25" s="54">
        <v>132954</v>
      </c>
      <c r="AF25" s="53">
        <v>7150</v>
      </c>
      <c r="AG25" s="53">
        <v>8207</v>
      </c>
      <c r="AH25" s="54">
        <v>573927</v>
      </c>
      <c r="AI25" s="59">
        <f t="shared" si="6"/>
        <v>5.9213525689072968E-2</v>
      </c>
      <c r="AJ25" s="57">
        <v>13232443</v>
      </c>
      <c r="AK25" s="53">
        <v>50</v>
      </c>
      <c r="AL25" s="53">
        <v>0</v>
      </c>
      <c r="AM25" s="54">
        <v>13232493</v>
      </c>
      <c r="AN25" s="55">
        <v>0</v>
      </c>
      <c r="AO25" s="52">
        <v>2848410</v>
      </c>
      <c r="AP25" s="56">
        <v>114152</v>
      </c>
      <c r="AQ25" s="57">
        <v>1219922</v>
      </c>
      <c r="AR25" s="58">
        <v>4182484</v>
      </c>
      <c r="AS25" s="52">
        <v>26587</v>
      </c>
      <c r="AT25" s="53">
        <v>0</v>
      </c>
      <c r="AU25" s="54">
        <v>26587</v>
      </c>
      <c r="AV25" s="54">
        <v>988207</v>
      </c>
      <c r="AW25" s="54">
        <v>798615</v>
      </c>
      <c r="AX25" s="53">
        <v>50685</v>
      </c>
      <c r="AY25" s="53">
        <v>6820</v>
      </c>
      <c r="AZ25" s="55">
        <v>19285891</v>
      </c>
      <c r="BA25" s="57">
        <v>793016</v>
      </c>
      <c r="BB25" s="53">
        <v>793016</v>
      </c>
      <c r="BC25" s="55">
        <v>0</v>
      </c>
      <c r="BD25" s="52">
        <v>85452</v>
      </c>
      <c r="BE25" s="53">
        <v>3065</v>
      </c>
      <c r="BF25" s="53">
        <v>33856</v>
      </c>
      <c r="BG25" s="55">
        <v>122373</v>
      </c>
      <c r="BH25" s="57">
        <v>1436</v>
      </c>
      <c r="BI25" s="53">
        <v>0</v>
      </c>
      <c r="BJ25" s="55">
        <v>1436</v>
      </c>
      <c r="BK25" s="54">
        <v>29646</v>
      </c>
      <c r="BL25" s="54">
        <v>23958</v>
      </c>
      <c r="BM25" s="53">
        <v>1521</v>
      </c>
      <c r="BN25" s="53">
        <v>205</v>
      </c>
      <c r="BO25" s="54">
        <v>972155</v>
      </c>
      <c r="BP25" s="59">
        <f t="shared" si="0"/>
        <v>5.9929447912800707E-2</v>
      </c>
      <c r="BQ25" s="57">
        <v>43433388</v>
      </c>
      <c r="BR25" s="53">
        <v>0</v>
      </c>
      <c r="BS25" s="53">
        <v>0</v>
      </c>
      <c r="BT25" s="54">
        <v>43433388</v>
      </c>
      <c r="BU25" s="55">
        <v>0</v>
      </c>
      <c r="BV25" s="52">
        <v>3098166</v>
      </c>
      <c r="BW25" s="56">
        <v>403</v>
      </c>
      <c r="BX25" s="57">
        <v>452997</v>
      </c>
      <c r="BY25" s="58">
        <v>3551566</v>
      </c>
      <c r="BZ25" s="52">
        <v>108150</v>
      </c>
      <c r="CA25" s="53">
        <v>0</v>
      </c>
      <c r="CB25" s="54">
        <v>108150</v>
      </c>
      <c r="CC25" s="54">
        <v>417393</v>
      </c>
      <c r="CD25" s="54">
        <v>1311038</v>
      </c>
      <c r="CE25" s="53">
        <v>115347</v>
      </c>
      <c r="CF25" s="53">
        <v>72219</v>
      </c>
      <c r="CG25" s="55">
        <v>49009101</v>
      </c>
      <c r="CH25" s="57">
        <v>2604764</v>
      </c>
      <c r="CI25" s="53">
        <v>2604764</v>
      </c>
      <c r="CJ25" s="55">
        <v>0</v>
      </c>
      <c r="CK25" s="52">
        <v>92945</v>
      </c>
      <c r="CL25" s="53">
        <v>10</v>
      </c>
      <c r="CM25" s="53">
        <v>11732</v>
      </c>
      <c r="CN25" s="55">
        <v>104687</v>
      </c>
      <c r="CO25" s="57">
        <v>5840</v>
      </c>
      <c r="CP25" s="53">
        <v>0</v>
      </c>
      <c r="CQ25" s="55">
        <v>5840</v>
      </c>
      <c r="CR25" s="54">
        <v>12522</v>
      </c>
      <c r="CS25" s="54">
        <v>39331</v>
      </c>
      <c r="CT25" s="53">
        <v>3460</v>
      </c>
      <c r="CU25" s="53">
        <v>2166</v>
      </c>
      <c r="CV25" s="54">
        <v>2772770</v>
      </c>
      <c r="CW25" s="59">
        <f t="shared" si="1"/>
        <v>5.9971467111890969E-2</v>
      </c>
      <c r="CX25" s="57">
        <v>52933201</v>
      </c>
      <c r="CY25" s="53">
        <v>0</v>
      </c>
      <c r="CZ25" s="53">
        <v>0</v>
      </c>
      <c r="DA25" s="54">
        <v>52933201</v>
      </c>
      <c r="DB25" s="55">
        <v>0</v>
      </c>
      <c r="DC25" s="52">
        <v>3804998</v>
      </c>
      <c r="DD25" s="56">
        <v>0</v>
      </c>
      <c r="DE25" s="57">
        <v>189566</v>
      </c>
      <c r="DF25" s="58">
        <v>3994564</v>
      </c>
      <c r="DG25" s="52">
        <v>56809</v>
      </c>
      <c r="DH25" s="53">
        <v>0</v>
      </c>
      <c r="DI25" s="54">
        <v>56809</v>
      </c>
      <c r="DJ25" s="54">
        <v>628708</v>
      </c>
      <c r="DK25" s="54">
        <v>2258859</v>
      </c>
      <c r="DL25" s="53">
        <v>188327</v>
      </c>
      <c r="DM25" s="53">
        <v>34621</v>
      </c>
      <c r="DN25" s="55">
        <v>60095089</v>
      </c>
      <c r="DO25" s="57">
        <v>3175063</v>
      </c>
      <c r="DP25" s="53">
        <v>3175063</v>
      </c>
      <c r="DQ25" s="55">
        <v>0</v>
      </c>
      <c r="DR25" s="52">
        <v>114150</v>
      </c>
      <c r="DS25" s="53">
        <v>0</v>
      </c>
      <c r="DT25" s="53">
        <v>4681</v>
      </c>
      <c r="DU25" s="55">
        <v>118831</v>
      </c>
      <c r="DV25" s="57">
        <v>3068</v>
      </c>
      <c r="DW25" s="53">
        <v>0</v>
      </c>
      <c r="DX25" s="55">
        <v>3068</v>
      </c>
      <c r="DY25" s="54">
        <v>18861</v>
      </c>
      <c r="DZ25" s="54">
        <v>67766</v>
      </c>
      <c r="EA25" s="53">
        <v>5650</v>
      </c>
      <c r="EB25" s="53">
        <v>1039</v>
      </c>
      <c r="EC25" s="54">
        <v>3390278</v>
      </c>
      <c r="ED25" s="59">
        <f t="shared" si="2"/>
        <v>5.9982448444786098E-2</v>
      </c>
      <c r="EE25" s="57">
        <v>48458504</v>
      </c>
      <c r="EF25" s="53">
        <v>0</v>
      </c>
      <c r="EG25" s="53">
        <v>568</v>
      </c>
      <c r="EH25" s="54">
        <v>48459072</v>
      </c>
      <c r="EI25" s="55">
        <v>0</v>
      </c>
      <c r="EJ25" s="52">
        <v>3090651</v>
      </c>
      <c r="EK25" s="56">
        <v>0</v>
      </c>
      <c r="EL25" s="57">
        <v>466170</v>
      </c>
      <c r="EM25" s="58">
        <v>3556821</v>
      </c>
      <c r="EN25" s="52">
        <v>16794</v>
      </c>
      <c r="EO25" s="53">
        <v>0</v>
      </c>
      <c r="EP25" s="54">
        <v>16794</v>
      </c>
      <c r="EQ25" s="54">
        <v>1496125</v>
      </c>
      <c r="ER25" s="54">
        <v>2843823</v>
      </c>
      <c r="ES25" s="53">
        <v>121159</v>
      </c>
      <c r="ET25" s="53">
        <v>30651</v>
      </c>
      <c r="EU25" s="55">
        <v>56524445</v>
      </c>
      <c r="EV25" s="57">
        <v>2906926</v>
      </c>
      <c r="EW25" s="53">
        <v>2906926</v>
      </c>
      <c r="EX25" s="55">
        <v>0</v>
      </c>
      <c r="EY25" s="52">
        <v>92719</v>
      </c>
      <c r="EZ25" s="53">
        <v>0</v>
      </c>
      <c r="FA25" s="53">
        <v>12239</v>
      </c>
      <c r="FB25" s="55">
        <v>104958</v>
      </c>
      <c r="FC25" s="57">
        <v>907</v>
      </c>
      <c r="FD25" s="53">
        <v>0</v>
      </c>
      <c r="FE25" s="55">
        <v>907</v>
      </c>
      <c r="FF25" s="54">
        <v>44884</v>
      </c>
      <c r="FG25" s="54">
        <v>85315</v>
      </c>
      <c r="FH25" s="53">
        <v>3635</v>
      </c>
      <c r="FI25" s="53">
        <v>919</v>
      </c>
      <c r="FJ25" s="54">
        <v>3147544</v>
      </c>
      <c r="FK25" s="59">
        <f t="shared" si="3"/>
        <v>5.9987240366468429E-2</v>
      </c>
      <c r="FL25" s="57">
        <v>58541357</v>
      </c>
      <c r="FM25" s="53">
        <v>0</v>
      </c>
      <c r="FN25" s="53">
        <v>4350</v>
      </c>
      <c r="FO25" s="54">
        <v>58545707</v>
      </c>
      <c r="FP25" s="55">
        <v>0</v>
      </c>
      <c r="FQ25" s="52">
        <v>3393461</v>
      </c>
      <c r="FR25" s="56">
        <v>0</v>
      </c>
      <c r="FS25" s="57">
        <v>618861</v>
      </c>
      <c r="FT25" s="58">
        <v>4012322</v>
      </c>
      <c r="FU25" s="52">
        <v>92794</v>
      </c>
      <c r="FV25" s="53">
        <v>0</v>
      </c>
      <c r="FW25" s="54">
        <v>92794</v>
      </c>
      <c r="FX25" s="54">
        <v>2082870</v>
      </c>
      <c r="FY25" s="54">
        <v>1105086</v>
      </c>
      <c r="FZ25" s="53">
        <v>316347</v>
      </c>
      <c r="GA25" s="53">
        <v>127960</v>
      </c>
      <c r="GB25" s="55">
        <v>66283086</v>
      </c>
      <c r="GC25" s="57">
        <v>3512175</v>
      </c>
      <c r="GD25" s="53">
        <v>3512175</v>
      </c>
      <c r="GE25" s="55">
        <v>0</v>
      </c>
      <c r="GF25" s="52">
        <v>101804</v>
      </c>
      <c r="GG25" s="53">
        <v>0</v>
      </c>
      <c r="GH25" s="53">
        <v>17132</v>
      </c>
      <c r="GI25" s="55">
        <v>118936</v>
      </c>
      <c r="GJ25" s="57">
        <v>5011</v>
      </c>
      <c r="GK25" s="53">
        <v>0</v>
      </c>
      <c r="GL25" s="55">
        <v>5011</v>
      </c>
      <c r="GM25" s="54">
        <v>62486</v>
      </c>
      <c r="GN25" s="54">
        <v>33153</v>
      </c>
      <c r="GO25" s="53">
        <v>9490</v>
      </c>
      <c r="GP25" s="53">
        <v>3839</v>
      </c>
      <c r="GQ25" s="54">
        <v>3745090</v>
      </c>
      <c r="GR25" s="59">
        <f t="shared" si="4"/>
        <v>5.999030808527088E-2</v>
      </c>
      <c r="GS25" s="57">
        <v>45706831</v>
      </c>
      <c r="GT25" s="53">
        <v>0</v>
      </c>
      <c r="GU25" s="53">
        <v>3148</v>
      </c>
      <c r="GV25" s="54">
        <v>45709979</v>
      </c>
      <c r="GW25" s="55">
        <v>0</v>
      </c>
      <c r="GX25" s="52">
        <v>2191424</v>
      </c>
      <c r="GY25" s="56">
        <v>0</v>
      </c>
      <c r="GZ25" s="57">
        <v>124563</v>
      </c>
      <c r="HA25" s="58">
        <v>2315987</v>
      </c>
      <c r="HB25" s="52">
        <v>145319</v>
      </c>
      <c r="HC25" s="53">
        <v>0</v>
      </c>
      <c r="HD25" s="54">
        <v>145319</v>
      </c>
      <c r="HE25" s="54">
        <v>785727</v>
      </c>
      <c r="HF25" s="54">
        <v>1497804</v>
      </c>
      <c r="HG25" s="53">
        <v>248545</v>
      </c>
      <c r="HH25" s="53">
        <v>90134</v>
      </c>
      <c r="HI25" s="55">
        <v>50793495</v>
      </c>
      <c r="HJ25" s="57">
        <v>2742264</v>
      </c>
      <c r="HK25" s="53">
        <v>2742264</v>
      </c>
      <c r="HL25" s="55">
        <v>0</v>
      </c>
      <c r="HM25" s="52">
        <v>65743</v>
      </c>
      <c r="HN25" s="53">
        <v>0</v>
      </c>
      <c r="HO25" s="53">
        <v>3107</v>
      </c>
      <c r="HP25" s="55">
        <v>68850</v>
      </c>
      <c r="HQ25" s="57">
        <v>7847</v>
      </c>
      <c r="HR25" s="53">
        <v>0</v>
      </c>
      <c r="HS25" s="55">
        <v>7847</v>
      </c>
      <c r="HT25" s="54">
        <v>23572</v>
      </c>
      <c r="HU25" s="54">
        <v>44934</v>
      </c>
      <c r="HV25" s="53">
        <v>7456</v>
      </c>
      <c r="HW25" s="53">
        <v>2704</v>
      </c>
      <c r="HX25" s="54">
        <v>2897627</v>
      </c>
      <c r="HY25" s="59">
        <f t="shared" si="5"/>
        <v>5.9992676872592743E-2</v>
      </c>
    </row>
    <row r="26" spans="1:233" s="21" customFormat="1" ht="12" customHeight="1" x14ac:dyDescent="0.15">
      <c r="A26" s="22">
        <v>14</v>
      </c>
      <c r="B26" s="23" t="s">
        <v>75</v>
      </c>
      <c r="C26" s="44">
        <v>218484</v>
      </c>
      <c r="D26" s="45">
        <v>0</v>
      </c>
      <c r="E26" s="45">
        <v>0</v>
      </c>
      <c r="F26" s="46">
        <v>218484</v>
      </c>
      <c r="G26" s="47">
        <v>0</v>
      </c>
      <c r="H26" s="44">
        <v>4991357</v>
      </c>
      <c r="I26" s="48">
        <v>40501</v>
      </c>
      <c r="J26" s="49">
        <v>966782</v>
      </c>
      <c r="K26" s="50">
        <v>5998640</v>
      </c>
      <c r="L26" s="44">
        <v>13044</v>
      </c>
      <c r="M26" s="45">
        <v>0</v>
      </c>
      <c r="N26" s="46">
        <v>13044</v>
      </c>
      <c r="O26" s="46">
        <v>1348594</v>
      </c>
      <c r="P26" s="46">
        <v>730999</v>
      </c>
      <c r="Q26" s="45">
        <v>31598</v>
      </c>
      <c r="R26" s="45">
        <v>92395</v>
      </c>
      <c r="S26" s="47">
        <v>8433754</v>
      </c>
      <c r="T26" s="49">
        <v>12915</v>
      </c>
      <c r="U26" s="45">
        <v>12915</v>
      </c>
      <c r="V26" s="47">
        <v>0</v>
      </c>
      <c r="W26" s="44">
        <v>149741</v>
      </c>
      <c r="X26" s="45">
        <v>983</v>
      </c>
      <c r="Y26" s="45">
        <v>24158</v>
      </c>
      <c r="Z26" s="47">
        <v>174882</v>
      </c>
      <c r="AA26" s="49">
        <v>704</v>
      </c>
      <c r="AB26" s="45">
        <v>0</v>
      </c>
      <c r="AC26" s="47">
        <v>704</v>
      </c>
      <c r="AD26" s="46">
        <v>40458</v>
      </c>
      <c r="AE26" s="46">
        <v>21930</v>
      </c>
      <c r="AF26" s="45">
        <v>948</v>
      </c>
      <c r="AG26" s="45">
        <v>2772</v>
      </c>
      <c r="AH26" s="46">
        <v>254609</v>
      </c>
      <c r="AI26" s="51">
        <f t="shared" si="6"/>
        <v>5.91118800461361E-2</v>
      </c>
      <c r="AJ26" s="49">
        <v>25222727</v>
      </c>
      <c r="AK26" s="45">
        <v>0</v>
      </c>
      <c r="AL26" s="45">
        <v>0</v>
      </c>
      <c r="AM26" s="46">
        <v>25222727</v>
      </c>
      <c r="AN26" s="47">
        <v>0</v>
      </c>
      <c r="AO26" s="44">
        <v>1977431</v>
      </c>
      <c r="AP26" s="48">
        <v>0</v>
      </c>
      <c r="AQ26" s="49">
        <v>279199</v>
      </c>
      <c r="AR26" s="50">
        <v>2256630</v>
      </c>
      <c r="AS26" s="44">
        <v>32992</v>
      </c>
      <c r="AT26" s="45">
        <v>0</v>
      </c>
      <c r="AU26" s="46">
        <v>32992</v>
      </c>
      <c r="AV26" s="46">
        <v>76029</v>
      </c>
      <c r="AW26" s="46">
        <v>307807</v>
      </c>
      <c r="AX26" s="45">
        <v>54439</v>
      </c>
      <c r="AY26" s="45">
        <v>60327</v>
      </c>
      <c r="AZ26" s="47">
        <v>28010951</v>
      </c>
      <c r="BA26" s="49">
        <v>1511623</v>
      </c>
      <c r="BB26" s="45">
        <v>1511623</v>
      </c>
      <c r="BC26" s="47">
        <v>0</v>
      </c>
      <c r="BD26" s="44">
        <v>59323</v>
      </c>
      <c r="BE26" s="45">
        <v>0</v>
      </c>
      <c r="BF26" s="45">
        <v>7037</v>
      </c>
      <c r="BG26" s="47">
        <v>66360</v>
      </c>
      <c r="BH26" s="49">
        <v>1781</v>
      </c>
      <c r="BI26" s="45">
        <v>0</v>
      </c>
      <c r="BJ26" s="47">
        <v>1781</v>
      </c>
      <c r="BK26" s="46">
        <v>2281</v>
      </c>
      <c r="BL26" s="46">
        <v>9234</v>
      </c>
      <c r="BM26" s="45">
        <v>1633</v>
      </c>
      <c r="BN26" s="45">
        <v>1810</v>
      </c>
      <c r="BO26" s="46">
        <v>1594722</v>
      </c>
      <c r="BP26" s="51">
        <f t="shared" si="0"/>
        <v>5.9930990015472953E-2</v>
      </c>
      <c r="BQ26" s="49">
        <v>80469321</v>
      </c>
      <c r="BR26" s="45">
        <v>397</v>
      </c>
      <c r="BS26" s="45">
        <v>0</v>
      </c>
      <c r="BT26" s="46">
        <v>80469718</v>
      </c>
      <c r="BU26" s="47">
        <v>0</v>
      </c>
      <c r="BV26" s="44">
        <v>2214335</v>
      </c>
      <c r="BW26" s="48">
        <v>108771</v>
      </c>
      <c r="BX26" s="49">
        <v>504552</v>
      </c>
      <c r="BY26" s="50">
        <v>2827658</v>
      </c>
      <c r="BZ26" s="44">
        <v>24608</v>
      </c>
      <c r="CA26" s="45">
        <v>0</v>
      </c>
      <c r="CB26" s="46">
        <v>24608</v>
      </c>
      <c r="CC26" s="46">
        <v>260679</v>
      </c>
      <c r="CD26" s="46">
        <v>690751</v>
      </c>
      <c r="CE26" s="45">
        <v>46319</v>
      </c>
      <c r="CF26" s="45">
        <v>67617</v>
      </c>
      <c r="CG26" s="47">
        <v>84387350</v>
      </c>
      <c r="CH26" s="49">
        <v>4825879</v>
      </c>
      <c r="CI26" s="45">
        <v>4825879</v>
      </c>
      <c r="CJ26" s="47">
        <v>0</v>
      </c>
      <c r="CK26" s="44">
        <v>66430</v>
      </c>
      <c r="CL26" s="45">
        <v>3108</v>
      </c>
      <c r="CM26" s="45">
        <v>13262</v>
      </c>
      <c r="CN26" s="47">
        <v>82800</v>
      </c>
      <c r="CO26" s="49">
        <v>1329</v>
      </c>
      <c r="CP26" s="45">
        <v>0</v>
      </c>
      <c r="CQ26" s="47">
        <v>1329</v>
      </c>
      <c r="CR26" s="46">
        <v>7820</v>
      </c>
      <c r="CS26" s="46">
        <v>20723</v>
      </c>
      <c r="CT26" s="45">
        <v>1390</v>
      </c>
      <c r="CU26" s="45">
        <v>2029</v>
      </c>
      <c r="CV26" s="46">
        <v>4941970</v>
      </c>
      <c r="CW26" s="51">
        <f t="shared" si="1"/>
        <v>5.9971367117255217E-2</v>
      </c>
      <c r="CX26" s="49">
        <v>85708783</v>
      </c>
      <c r="CY26" s="45">
        <v>0</v>
      </c>
      <c r="CZ26" s="45">
        <v>0</v>
      </c>
      <c r="DA26" s="46">
        <v>85708783</v>
      </c>
      <c r="DB26" s="47">
        <v>0</v>
      </c>
      <c r="DC26" s="44">
        <v>1626432</v>
      </c>
      <c r="DD26" s="48">
        <v>0</v>
      </c>
      <c r="DE26" s="49">
        <v>102182</v>
      </c>
      <c r="DF26" s="50">
        <v>1728614</v>
      </c>
      <c r="DG26" s="44">
        <v>3723</v>
      </c>
      <c r="DH26" s="45">
        <v>1291</v>
      </c>
      <c r="DI26" s="46">
        <v>5014</v>
      </c>
      <c r="DJ26" s="46">
        <v>124515</v>
      </c>
      <c r="DK26" s="46">
        <v>431635</v>
      </c>
      <c r="DL26" s="45">
        <v>57074</v>
      </c>
      <c r="DM26" s="45">
        <v>71953</v>
      </c>
      <c r="DN26" s="47">
        <v>88127588</v>
      </c>
      <c r="DO26" s="49">
        <v>5141006</v>
      </c>
      <c r="DP26" s="45">
        <v>5141006</v>
      </c>
      <c r="DQ26" s="47">
        <v>0</v>
      </c>
      <c r="DR26" s="44">
        <v>48793</v>
      </c>
      <c r="DS26" s="45">
        <v>0</v>
      </c>
      <c r="DT26" s="45">
        <v>2452</v>
      </c>
      <c r="DU26" s="47">
        <v>51245</v>
      </c>
      <c r="DV26" s="49">
        <v>201</v>
      </c>
      <c r="DW26" s="45">
        <v>39</v>
      </c>
      <c r="DX26" s="47">
        <v>240</v>
      </c>
      <c r="DY26" s="46">
        <v>3735</v>
      </c>
      <c r="DZ26" s="46">
        <v>12949</v>
      </c>
      <c r="EA26" s="45">
        <v>1712</v>
      </c>
      <c r="EB26" s="45">
        <v>2159</v>
      </c>
      <c r="EC26" s="46">
        <v>5213046</v>
      </c>
      <c r="ED26" s="51">
        <f t="shared" si="2"/>
        <v>5.9982254094075753E-2</v>
      </c>
      <c r="EE26" s="49">
        <v>65904872</v>
      </c>
      <c r="EF26" s="45">
        <v>0</v>
      </c>
      <c r="EG26" s="45">
        <v>0</v>
      </c>
      <c r="EH26" s="46">
        <v>65904872</v>
      </c>
      <c r="EI26" s="47">
        <v>0</v>
      </c>
      <c r="EJ26" s="44">
        <v>1404416</v>
      </c>
      <c r="EK26" s="48">
        <v>0</v>
      </c>
      <c r="EL26" s="49">
        <v>139377</v>
      </c>
      <c r="EM26" s="50">
        <v>1543793</v>
      </c>
      <c r="EN26" s="44">
        <v>12920</v>
      </c>
      <c r="EO26" s="45">
        <v>0</v>
      </c>
      <c r="EP26" s="46">
        <v>12920</v>
      </c>
      <c r="EQ26" s="46">
        <v>306399</v>
      </c>
      <c r="ER26" s="46">
        <v>427516</v>
      </c>
      <c r="ES26" s="45">
        <v>17361</v>
      </c>
      <c r="ET26" s="45">
        <v>54619</v>
      </c>
      <c r="EU26" s="47">
        <v>68267480</v>
      </c>
      <c r="EV26" s="49">
        <v>3953440</v>
      </c>
      <c r="EW26" s="45">
        <v>3953440</v>
      </c>
      <c r="EX26" s="47">
        <v>0</v>
      </c>
      <c r="EY26" s="44">
        <v>42132</v>
      </c>
      <c r="EZ26" s="45">
        <v>0</v>
      </c>
      <c r="FA26" s="45">
        <v>3660</v>
      </c>
      <c r="FB26" s="47">
        <v>45792</v>
      </c>
      <c r="FC26" s="49">
        <v>698</v>
      </c>
      <c r="FD26" s="45">
        <v>0</v>
      </c>
      <c r="FE26" s="47">
        <v>698</v>
      </c>
      <c r="FF26" s="46">
        <v>9192</v>
      </c>
      <c r="FG26" s="46">
        <v>12825</v>
      </c>
      <c r="FH26" s="45">
        <v>521</v>
      </c>
      <c r="FI26" s="45">
        <v>1639</v>
      </c>
      <c r="FJ26" s="46">
        <v>4024107</v>
      </c>
      <c r="FK26" s="51">
        <f t="shared" si="3"/>
        <v>5.9987067420448063E-2</v>
      </c>
      <c r="FL26" s="49">
        <v>71729220</v>
      </c>
      <c r="FM26" s="45">
        <v>0</v>
      </c>
      <c r="FN26" s="45">
        <v>0</v>
      </c>
      <c r="FO26" s="46">
        <v>71729220</v>
      </c>
      <c r="FP26" s="47">
        <v>0</v>
      </c>
      <c r="FQ26" s="44">
        <v>1220235</v>
      </c>
      <c r="FR26" s="48">
        <v>0</v>
      </c>
      <c r="FS26" s="49">
        <v>92100</v>
      </c>
      <c r="FT26" s="50">
        <v>1312335</v>
      </c>
      <c r="FU26" s="44">
        <v>18077</v>
      </c>
      <c r="FV26" s="45">
        <v>0</v>
      </c>
      <c r="FW26" s="46">
        <v>18077</v>
      </c>
      <c r="FX26" s="46">
        <v>91427</v>
      </c>
      <c r="FY26" s="46">
        <v>519007</v>
      </c>
      <c r="FZ26" s="45">
        <v>59094</v>
      </c>
      <c r="GA26" s="45">
        <v>42175</v>
      </c>
      <c r="GB26" s="47">
        <v>73771335</v>
      </c>
      <c r="GC26" s="49">
        <v>4303063</v>
      </c>
      <c r="GD26" s="45">
        <v>4303063</v>
      </c>
      <c r="GE26" s="47">
        <v>0</v>
      </c>
      <c r="GF26" s="44">
        <v>36607</v>
      </c>
      <c r="GG26" s="45">
        <v>0</v>
      </c>
      <c r="GH26" s="45">
        <v>2363</v>
      </c>
      <c r="GI26" s="47">
        <v>38970</v>
      </c>
      <c r="GJ26" s="49">
        <v>976</v>
      </c>
      <c r="GK26" s="45">
        <v>0</v>
      </c>
      <c r="GL26" s="47">
        <v>976</v>
      </c>
      <c r="GM26" s="46">
        <v>2743</v>
      </c>
      <c r="GN26" s="46">
        <v>15570</v>
      </c>
      <c r="GO26" s="45">
        <v>1773</v>
      </c>
      <c r="GP26" s="45">
        <v>1265</v>
      </c>
      <c r="GQ26" s="46">
        <v>4364360</v>
      </c>
      <c r="GR26" s="51">
        <f t="shared" si="4"/>
        <v>5.9990377701026165E-2</v>
      </c>
      <c r="GS26" s="49">
        <v>46144556</v>
      </c>
      <c r="GT26" s="45">
        <v>0</v>
      </c>
      <c r="GU26" s="45">
        <v>0</v>
      </c>
      <c r="GV26" s="46">
        <v>46144556</v>
      </c>
      <c r="GW26" s="47">
        <v>0</v>
      </c>
      <c r="GX26" s="44">
        <v>746885</v>
      </c>
      <c r="GY26" s="48">
        <v>0</v>
      </c>
      <c r="GZ26" s="49">
        <v>8261</v>
      </c>
      <c r="HA26" s="50">
        <v>755146</v>
      </c>
      <c r="HB26" s="44">
        <v>9284</v>
      </c>
      <c r="HC26" s="45">
        <v>0</v>
      </c>
      <c r="HD26" s="46">
        <v>9284</v>
      </c>
      <c r="HE26" s="46">
        <v>824215</v>
      </c>
      <c r="HF26" s="46">
        <v>354835</v>
      </c>
      <c r="HG26" s="45">
        <v>125596</v>
      </c>
      <c r="HH26" s="45">
        <v>41143</v>
      </c>
      <c r="HI26" s="47">
        <v>48254775</v>
      </c>
      <c r="HJ26" s="49">
        <v>2768338</v>
      </c>
      <c r="HK26" s="45">
        <v>2768338</v>
      </c>
      <c r="HL26" s="47">
        <v>0</v>
      </c>
      <c r="HM26" s="44">
        <v>22407</v>
      </c>
      <c r="HN26" s="45">
        <v>0</v>
      </c>
      <c r="HO26" s="45">
        <v>198</v>
      </c>
      <c r="HP26" s="47">
        <v>22605</v>
      </c>
      <c r="HQ26" s="49">
        <v>501</v>
      </c>
      <c r="HR26" s="45">
        <v>0</v>
      </c>
      <c r="HS26" s="47">
        <v>501</v>
      </c>
      <c r="HT26" s="46">
        <v>24727</v>
      </c>
      <c r="HU26" s="46">
        <v>10645</v>
      </c>
      <c r="HV26" s="45">
        <v>3767</v>
      </c>
      <c r="HW26" s="45">
        <v>1234</v>
      </c>
      <c r="HX26" s="46">
        <v>2831817</v>
      </c>
      <c r="HY26" s="51">
        <f t="shared" si="5"/>
        <v>5.9992732403796455E-2</v>
      </c>
    </row>
    <row r="27" spans="1:233" s="21" customFormat="1" ht="12" customHeight="1" x14ac:dyDescent="0.15">
      <c r="A27" s="24">
        <v>15</v>
      </c>
      <c r="B27" s="25" t="s">
        <v>76</v>
      </c>
      <c r="C27" s="52">
        <v>374573</v>
      </c>
      <c r="D27" s="53">
        <v>0</v>
      </c>
      <c r="E27" s="53">
        <v>0</v>
      </c>
      <c r="F27" s="54">
        <v>374573</v>
      </c>
      <c r="G27" s="55">
        <v>0</v>
      </c>
      <c r="H27" s="52">
        <v>11953476</v>
      </c>
      <c r="I27" s="56">
        <v>6725</v>
      </c>
      <c r="J27" s="57">
        <v>2340787</v>
      </c>
      <c r="K27" s="58">
        <v>14300988</v>
      </c>
      <c r="L27" s="52">
        <v>42933</v>
      </c>
      <c r="M27" s="53">
        <v>0</v>
      </c>
      <c r="N27" s="54">
        <v>42933</v>
      </c>
      <c r="O27" s="54">
        <v>923196</v>
      </c>
      <c r="P27" s="54">
        <v>2174364</v>
      </c>
      <c r="Q27" s="53">
        <v>632868</v>
      </c>
      <c r="R27" s="53">
        <v>138853</v>
      </c>
      <c r="S27" s="55">
        <v>18587775</v>
      </c>
      <c r="T27" s="57">
        <v>22134</v>
      </c>
      <c r="U27" s="53">
        <v>22134</v>
      </c>
      <c r="V27" s="55">
        <v>0</v>
      </c>
      <c r="W27" s="52">
        <v>358606</v>
      </c>
      <c r="X27" s="53">
        <v>161</v>
      </c>
      <c r="Y27" s="53">
        <v>59909</v>
      </c>
      <c r="Z27" s="55">
        <v>418676</v>
      </c>
      <c r="AA27" s="57">
        <v>2318</v>
      </c>
      <c r="AB27" s="53">
        <v>0</v>
      </c>
      <c r="AC27" s="55">
        <v>2318</v>
      </c>
      <c r="AD27" s="54">
        <v>27696</v>
      </c>
      <c r="AE27" s="54">
        <v>65231</v>
      </c>
      <c r="AF27" s="53">
        <v>18987</v>
      </c>
      <c r="AG27" s="53">
        <v>4165</v>
      </c>
      <c r="AH27" s="54">
        <v>559207</v>
      </c>
      <c r="AI27" s="59">
        <f t="shared" si="6"/>
        <v>5.9091285276835222E-2</v>
      </c>
      <c r="AJ27" s="57">
        <v>40861628</v>
      </c>
      <c r="AK27" s="53">
        <v>146</v>
      </c>
      <c r="AL27" s="53">
        <v>0</v>
      </c>
      <c r="AM27" s="54">
        <v>40861774</v>
      </c>
      <c r="AN27" s="55">
        <v>0</v>
      </c>
      <c r="AO27" s="52">
        <v>5357906</v>
      </c>
      <c r="AP27" s="56">
        <v>0</v>
      </c>
      <c r="AQ27" s="57">
        <v>785104</v>
      </c>
      <c r="AR27" s="58">
        <v>6143010</v>
      </c>
      <c r="AS27" s="52">
        <v>41893</v>
      </c>
      <c r="AT27" s="53">
        <v>0</v>
      </c>
      <c r="AU27" s="54">
        <v>41893</v>
      </c>
      <c r="AV27" s="54">
        <v>1218217</v>
      </c>
      <c r="AW27" s="54">
        <v>2782475</v>
      </c>
      <c r="AX27" s="53">
        <v>151557</v>
      </c>
      <c r="AY27" s="53">
        <v>73776</v>
      </c>
      <c r="AZ27" s="55">
        <v>51272702</v>
      </c>
      <c r="BA27" s="57">
        <v>2448856</v>
      </c>
      <c r="BB27" s="53">
        <v>2448856</v>
      </c>
      <c r="BC27" s="55">
        <v>0</v>
      </c>
      <c r="BD27" s="52">
        <v>160737</v>
      </c>
      <c r="BE27" s="53">
        <v>0</v>
      </c>
      <c r="BF27" s="53">
        <v>19608</v>
      </c>
      <c r="BG27" s="55">
        <v>180345</v>
      </c>
      <c r="BH27" s="57">
        <v>2262</v>
      </c>
      <c r="BI27" s="53">
        <v>0</v>
      </c>
      <c r="BJ27" s="55">
        <v>2262</v>
      </c>
      <c r="BK27" s="54">
        <v>36546</v>
      </c>
      <c r="BL27" s="54">
        <v>83475</v>
      </c>
      <c r="BM27" s="53">
        <v>4547</v>
      </c>
      <c r="BN27" s="53">
        <v>2213</v>
      </c>
      <c r="BO27" s="54">
        <v>2758244</v>
      </c>
      <c r="BP27" s="59">
        <f t="shared" si="0"/>
        <v>5.9930241893071015E-2</v>
      </c>
      <c r="BQ27" s="57">
        <v>130411452</v>
      </c>
      <c r="BR27" s="53">
        <v>0</v>
      </c>
      <c r="BS27" s="53">
        <v>157</v>
      </c>
      <c r="BT27" s="54">
        <v>130411609</v>
      </c>
      <c r="BU27" s="55">
        <v>0</v>
      </c>
      <c r="BV27" s="52">
        <v>5559627</v>
      </c>
      <c r="BW27" s="56">
        <v>17295</v>
      </c>
      <c r="BX27" s="57">
        <v>599779</v>
      </c>
      <c r="BY27" s="58">
        <v>6176701</v>
      </c>
      <c r="BZ27" s="52">
        <v>22764</v>
      </c>
      <c r="CA27" s="53">
        <v>0</v>
      </c>
      <c r="CB27" s="54">
        <v>22764</v>
      </c>
      <c r="CC27" s="54">
        <v>634990</v>
      </c>
      <c r="CD27" s="54">
        <v>905047</v>
      </c>
      <c r="CE27" s="53">
        <v>132135</v>
      </c>
      <c r="CF27" s="53">
        <v>77630</v>
      </c>
      <c r="CG27" s="55">
        <v>138360876</v>
      </c>
      <c r="CH27" s="57">
        <v>7820946</v>
      </c>
      <c r="CI27" s="53">
        <v>7820946</v>
      </c>
      <c r="CJ27" s="55">
        <v>0</v>
      </c>
      <c r="CK27" s="52">
        <v>166788</v>
      </c>
      <c r="CL27" s="53">
        <v>415</v>
      </c>
      <c r="CM27" s="53">
        <v>15062</v>
      </c>
      <c r="CN27" s="55">
        <v>182265</v>
      </c>
      <c r="CO27" s="57">
        <v>1229</v>
      </c>
      <c r="CP27" s="53">
        <v>0</v>
      </c>
      <c r="CQ27" s="55">
        <v>1229</v>
      </c>
      <c r="CR27" s="54">
        <v>19050</v>
      </c>
      <c r="CS27" s="54">
        <v>27151</v>
      </c>
      <c r="CT27" s="53">
        <v>3964</v>
      </c>
      <c r="CU27" s="53">
        <v>2329</v>
      </c>
      <c r="CV27" s="54">
        <v>8056934</v>
      </c>
      <c r="CW27" s="59">
        <f t="shared" si="1"/>
        <v>5.997124075050711E-2</v>
      </c>
      <c r="CX27" s="57">
        <v>139575881</v>
      </c>
      <c r="CY27" s="53">
        <v>0</v>
      </c>
      <c r="CZ27" s="53">
        <v>1128</v>
      </c>
      <c r="DA27" s="54">
        <v>139577009</v>
      </c>
      <c r="DB27" s="55">
        <v>0</v>
      </c>
      <c r="DC27" s="52">
        <v>4623004</v>
      </c>
      <c r="DD27" s="56">
        <v>41779</v>
      </c>
      <c r="DE27" s="57">
        <v>619228</v>
      </c>
      <c r="DF27" s="58">
        <v>5284011</v>
      </c>
      <c r="DG27" s="52">
        <v>193359</v>
      </c>
      <c r="DH27" s="53">
        <v>0</v>
      </c>
      <c r="DI27" s="54">
        <v>193359</v>
      </c>
      <c r="DJ27" s="54">
        <v>654275</v>
      </c>
      <c r="DK27" s="54">
        <v>939013</v>
      </c>
      <c r="DL27" s="53">
        <v>146841</v>
      </c>
      <c r="DM27" s="53">
        <v>133954</v>
      </c>
      <c r="DN27" s="55">
        <v>146928462</v>
      </c>
      <c r="DO27" s="57">
        <v>8372122</v>
      </c>
      <c r="DP27" s="53">
        <v>8372122</v>
      </c>
      <c r="DQ27" s="55">
        <v>0</v>
      </c>
      <c r="DR27" s="52">
        <v>138690</v>
      </c>
      <c r="DS27" s="53">
        <v>1083</v>
      </c>
      <c r="DT27" s="53">
        <v>15673</v>
      </c>
      <c r="DU27" s="55">
        <v>155446</v>
      </c>
      <c r="DV27" s="57">
        <v>10442</v>
      </c>
      <c r="DW27" s="53">
        <v>0</v>
      </c>
      <c r="DX27" s="55">
        <v>10442</v>
      </c>
      <c r="DY27" s="54">
        <v>19628</v>
      </c>
      <c r="DZ27" s="54">
        <v>28171</v>
      </c>
      <c r="EA27" s="53">
        <v>4405</v>
      </c>
      <c r="EB27" s="53">
        <v>4019</v>
      </c>
      <c r="EC27" s="54">
        <v>8594233</v>
      </c>
      <c r="ED27" s="59">
        <f t="shared" si="2"/>
        <v>5.9982099200879137E-2</v>
      </c>
      <c r="EE27" s="57">
        <v>108577502</v>
      </c>
      <c r="EF27" s="53">
        <v>0</v>
      </c>
      <c r="EG27" s="53">
        <v>1473</v>
      </c>
      <c r="EH27" s="54">
        <v>108578975</v>
      </c>
      <c r="EI27" s="55">
        <v>0</v>
      </c>
      <c r="EJ27" s="52">
        <v>2697068</v>
      </c>
      <c r="EK27" s="56">
        <v>0</v>
      </c>
      <c r="EL27" s="57">
        <v>258819</v>
      </c>
      <c r="EM27" s="58">
        <v>2955887</v>
      </c>
      <c r="EN27" s="52">
        <v>42729</v>
      </c>
      <c r="EO27" s="53">
        <v>0</v>
      </c>
      <c r="EP27" s="54">
        <v>42729</v>
      </c>
      <c r="EQ27" s="54">
        <v>677793</v>
      </c>
      <c r="ER27" s="54">
        <v>1519693</v>
      </c>
      <c r="ES27" s="53">
        <v>72138</v>
      </c>
      <c r="ET27" s="53">
        <v>122318</v>
      </c>
      <c r="EU27" s="55">
        <v>113969533</v>
      </c>
      <c r="EV27" s="57">
        <v>6513344</v>
      </c>
      <c r="EW27" s="53">
        <v>6513344</v>
      </c>
      <c r="EX27" s="55">
        <v>0</v>
      </c>
      <c r="EY27" s="52">
        <v>80912</v>
      </c>
      <c r="EZ27" s="53">
        <v>0</v>
      </c>
      <c r="FA27" s="53">
        <v>6382</v>
      </c>
      <c r="FB27" s="55">
        <v>87294</v>
      </c>
      <c r="FC27" s="57">
        <v>2307</v>
      </c>
      <c r="FD27" s="53">
        <v>0</v>
      </c>
      <c r="FE27" s="55">
        <v>2307</v>
      </c>
      <c r="FF27" s="54">
        <v>20334</v>
      </c>
      <c r="FG27" s="54">
        <v>45591</v>
      </c>
      <c r="FH27" s="53">
        <v>2164</v>
      </c>
      <c r="FI27" s="53">
        <v>3670</v>
      </c>
      <c r="FJ27" s="54">
        <v>6674704</v>
      </c>
      <c r="FK27" s="59">
        <f t="shared" si="3"/>
        <v>5.9987156813738569E-2</v>
      </c>
      <c r="FL27" s="57">
        <v>121865188</v>
      </c>
      <c r="FM27" s="53">
        <v>1976</v>
      </c>
      <c r="FN27" s="53">
        <v>0</v>
      </c>
      <c r="FO27" s="54">
        <v>121867164</v>
      </c>
      <c r="FP27" s="55">
        <v>0</v>
      </c>
      <c r="FQ27" s="52">
        <v>2869905</v>
      </c>
      <c r="FR27" s="56">
        <v>28702</v>
      </c>
      <c r="FS27" s="57">
        <v>312463</v>
      </c>
      <c r="FT27" s="58">
        <v>3211070</v>
      </c>
      <c r="FU27" s="52">
        <v>94726</v>
      </c>
      <c r="FV27" s="53">
        <v>0</v>
      </c>
      <c r="FW27" s="54">
        <v>94726</v>
      </c>
      <c r="FX27" s="54">
        <v>1030083</v>
      </c>
      <c r="FY27" s="54">
        <v>1526536</v>
      </c>
      <c r="FZ27" s="53">
        <v>172449</v>
      </c>
      <c r="GA27" s="53">
        <v>100997</v>
      </c>
      <c r="GB27" s="55">
        <v>128003025</v>
      </c>
      <c r="GC27" s="57">
        <v>7310854</v>
      </c>
      <c r="GD27" s="53">
        <v>7310854</v>
      </c>
      <c r="GE27" s="55">
        <v>0</v>
      </c>
      <c r="GF27" s="52">
        <v>86097</v>
      </c>
      <c r="GG27" s="53">
        <v>689</v>
      </c>
      <c r="GH27" s="53">
        <v>7801</v>
      </c>
      <c r="GI27" s="55">
        <v>94587</v>
      </c>
      <c r="GJ27" s="57">
        <v>5116</v>
      </c>
      <c r="GK27" s="53">
        <v>0</v>
      </c>
      <c r="GL27" s="55">
        <v>5116</v>
      </c>
      <c r="GM27" s="54">
        <v>30902</v>
      </c>
      <c r="GN27" s="54">
        <v>45797</v>
      </c>
      <c r="GO27" s="53">
        <v>5174</v>
      </c>
      <c r="GP27" s="53">
        <v>3030</v>
      </c>
      <c r="GQ27" s="54">
        <v>7495460</v>
      </c>
      <c r="GR27" s="59">
        <f t="shared" si="4"/>
        <v>5.9990351461694798E-2</v>
      </c>
      <c r="GS27" s="57">
        <v>83924843</v>
      </c>
      <c r="GT27" s="53">
        <v>0</v>
      </c>
      <c r="GU27" s="53">
        <v>0</v>
      </c>
      <c r="GV27" s="54">
        <v>83924843</v>
      </c>
      <c r="GW27" s="55">
        <v>0</v>
      </c>
      <c r="GX27" s="52">
        <v>1358171</v>
      </c>
      <c r="GY27" s="56">
        <v>10497</v>
      </c>
      <c r="GZ27" s="57">
        <v>1208954</v>
      </c>
      <c r="HA27" s="58">
        <v>2577622</v>
      </c>
      <c r="HB27" s="52">
        <v>52853</v>
      </c>
      <c r="HC27" s="53">
        <v>0</v>
      </c>
      <c r="HD27" s="54">
        <v>52853</v>
      </c>
      <c r="HE27" s="54">
        <v>529054</v>
      </c>
      <c r="HF27" s="54">
        <v>748576</v>
      </c>
      <c r="HG27" s="53">
        <v>118273</v>
      </c>
      <c r="HH27" s="53">
        <v>51404</v>
      </c>
      <c r="HI27" s="55">
        <v>88002625</v>
      </c>
      <c r="HJ27" s="57">
        <v>5034873</v>
      </c>
      <c r="HK27" s="53">
        <v>5034873</v>
      </c>
      <c r="HL27" s="55">
        <v>0</v>
      </c>
      <c r="HM27" s="52">
        <v>40745</v>
      </c>
      <c r="HN27" s="53">
        <v>252</v>
      </c>
      <c r="HO27" s="53">
        <v>34819</v>
      </c>
      <c r="HP27" s="55">
        <v>75816</v>
      </c>
      <c r="HQ27" s="57">
        <v>2854</v>
      </c>
      <c r="HR27" s="53">
        <v>0</v>
      </c>
      <c r="HS27" s="55">
        <v>2854</v>
      </c>
      <c r="HT27" s="54">
        <v>15872</v>
      </c>
      <c r="HU27" s="54">
        <v>22457</v>
      </c>
      <c r="HV27" s="53">
        <v>3548</v>
      </c>
      <c r="HW27" s="53">
        <v>1542</v>
      </c>
      <c r="HX27" s="54">
        <v>5156962</v>
      </c>
      <c r="HY27" s="59">
        <f t="shared" si="5"/>
        <v>5.9992641273097169E-2</v>
      </c>
    </row>
    <row r="28" spans="1:233" s="21" customFormat="1" ht="12" customHeight="1" x14ac:dyDescent="0.15">
      <c r="A28" s="22">
        <v>16</v>
      </c>
      <c r="B28" s="23" t="s">
        <v>77</v>
      </c>
      <c r="C28" s="44">
        <v>182796</v>
      </c>
      <c r="D28" s="45">
        <v>0</v>
      </c>
      <c r="E28" s="45">
        <v>0</v>
      </c>
      <c r="F28" s="46">
        <v>182796</v>
      </c>
      <c r="G28" s="47">
        <v>0</v>
      </c>
      <c r="H28" s="44">
        <v>5694955</v>
      </c>
      <c r="I28" s="48">
        <v>53603</v>
      </c>
      <c r="J28" s="49">
        <v>451382</v>
      </c>
      <c r="K28" s="50">
        <v>6199940</v>
      </c>
      <c r="L28" s="44">
        <v>89796</v>
      </c>
      <c r="M28" s="45">
        <v>0</v>
      </c>
      <c r="N28" s="46">
        <v>89796</v>
      </c>
      <c r="O28" s="46">
        <v>2253409</v>
      </c>
      <c r="P28" s="46">
        <v>533062</v>
      </c>
      <c r="Q28" s="45">
        <v>13655</v>
      </c>
      <c r="R28" s="45">
        <v>499078</v>
      </c>
      <c r="S28" s="47">
        <v>9771736</v>
      </c>
      <c r="T28" s="49">
        <v>10826</v>
      </c>
      <c r="U28" s="45">
        <v>10826</v>
      </c>
      <c r="V28" s="47">
        <v>0</v>
      </c>
      <c r="W28" s="44">
        <v>170838</v>
      </c>
      <c r="X28" s="45">
        <v>1466</v>
      </c>
      <c r="Y28" s="45">
        <v>10996</v>
      </c>
      <c r="Z28" s="47">
        <v>183300</v>
      </c>
      <c r="AA28" s="49">
        <v>4849</v>
      </c>
      <c r="AB28" s="45">
        <v>0</v>
      </c>
      <c r="AC28" s="47">
        <v>4849</v>
      </c>
      <c r="AD28" s="46">
        <v>67598</v>
      </c>
      <c r="AE28" s="46">
        <v>15991</v>
      </c>
      <c r="AF28" s="45">
        <v>409</v>
      </c>
      <c r="AG28" s="45">
        <v>14971</v>
      </c>
      <c r="AH28" s="46">
        <v>297944</v>
      </c>
      <c r="AI28" s="51">
        <f t="shared" si="6"/>
        <v>5.9224490689074157E-2</v>
      </c>
      <c r="AJ28" s="49">
        <v>20719515</v>
      </c>
      <c r="AK28" s="45">
        <v>0</v>
      </c>
      <c r="AL28" s="45">
        <v>0</v>
      </c>
      <c r="AM28" s="46">
        <v>20719515</v>
      </c>
      <c r="AN28" s="47">
        <v>0</v>
      </c>
      <c r="AO28" s="44">
        <v>2228237</v>
      </c>
      <c r="AP28" s="48">
        <v>1799</v>
      </c>
      <c r="AQ28" s="49">
        <v>329280</v>
      </c>
      <c r="AR28" s="50">
        <v>2559316</v>
      </c>
      <c r="AS28" s="44">
        <v>72852</v>
      </c>
      <c r="AT28" s="45">
        <v>0</v>
      </c>
      <c r="AU28" s="46">
        <v>72852</v>
      </c>
      <c r="AV28" s="46">
        <v>573783</v>
      </c>
      <c r="AW28" s="46">
        <v>216668</v>
      </c>
      <c r="AX28" s="45">
        <v>52273</v>
      </c>
      <c r="AY28" s="45">
        <v>32061</v>
      </c>
      <c r="AZ28" s="47">
        <v>24226468</v>
      </c>
      <c r="BA28" s="49">
        <v>1241769</v>
      </c>
      <c r="BB28" s="45">
        <v>1241769</v>
      </c>
      <c r="BC28" s="47">
        <v>0</v>
      </c>
      <c r="BD28" s="44">
        <v>66838</v>
      </c>
      <c r="BE28" s="45">
        <v>43</v>
      </c>
      <c r="BF28" s="45">
        <v>8057</v>
      </c>
      <c r="BG28" s="47">
        <v>74938</v>
      </c>
      <c r="BH28" s="49">
        <v>3934</v>
      </c>
      <c r="BI28" s="45">
        <v>0</v>
      </c>
      <c r="BJ28" s="47">
        <v>3934</v>
      </c>
      <c r="BK28" s="46">
        <v>17211</v>
      </c>
      <c r="BL28" s="46">
        <v>6499</v>
      </c>
      <c r="BM28" s="45">
        <v>1568</v>
      </c>
      <c r="BN28" s="45">
        <v>962</v>
      </c>
      <c r="BO28" s="46">
        <v>1346881</v>
      </c>
      <c r="BP28" s="51">
        <f t="shared" si="0"/>
        <v>5.9932339149830482E-2</v>
      </c>
      <c r="BQ28" s="49">
        <v>65908460</v>
      </c>
      <c r="BR28" s="45">
        <v>0</v>
      </c>
      <c r="BS28" s="45">
        <v>0</v>
      </c>
      <c r="BT28" s="46">
        <v>65908460</v>
      </c>
      <c r="BU28" s="47">
        <v>0</v>
      </c>
      <c r="BV28" s="44">
        <v>2066443</v>
      </c>
      <c r="BW28" s="48">
        <v>122691</v>
      </c>
      <c r="BX28" s="49">
        <v>384617</v>
      </c>
      <c r="BY28" s="50">
        <v>2573751</v>
      </c>
      <c r="BZ28" s="44">
        <v>17353</v>
      </c>
      <c r="CA28" s="45">
        <v>0</v>
      </c>
      <c r="CB28" s="46">
        <v>17353</v>
      </c>
      <c r="CC28" s="46">
        <v>363714</v>
      </c>
      <c r="CD28" s="46">
        <v>597481</v>
      </c>
      <c r="CE28" s="45">
        <v>62515</v>
      </c>
      <c r="CF28" s="45">
        <v>37500</v>
      </c>
      <c r="CG28" s="47">
        <v>69560774</v>
      </c>
      <c r="CH28" s="49">
        <v>3952631</v>
      </c>
      <c r="CI28" s="45">
        <v>3952631</v>
      </c>
      <c r="CJ28" s="47">
        <v>0</v>
      </c>
      <c r="CK28" s="44">
        <v>61985</v>
      </c>
      <c r="CL28" s="45">
        <v>3560</v>
      </c>
      <c r="CM28" s="45">
        <v>9990</v>
      </c>
      <c r="CN28" s="47">
        <v>75535</v>
      </c>
      <c r="CO28" s="49">
        <v>937</v>
      </c>
      <c r="CP28" s="45">
        <v>0</v>
      </c>
      <c r="CQ28" s="47">
        <v>937</v>
      </c>
      <c r="CR28" s="46">
        <v>10910</v>
      </c>
      <c r="CS28" s="46">
        <v>17922</v>
      </c>
      <c r="CT28" s="45">
        <v>1875</v>
      </c>
      <c r="CU28" s="45">
        <v>1125</v>
      </c>
      <c r="CV28" s="46">
        <v>4060935</v>
      </c>
      <c r="CW28" s="51">
        <f t="shared" si="1"/>
        <v>5.9971527175722204E-2</v>
      </c>
      <c r="CX28" s="49">
        <v>69426716</v>
      </c>
      <c r="CY28" s="45">
        <v>0</v>
      </c>
      <c r="CZ28" s="45">
        <v>0</v>
      </c>
      <c r="DA28" s="46">
        <v>69426716</v>
      </c>
      <c r="DB28" s="47">
        <v>0</v>
      </c>
      <c r="DC28" s="44">
        <v>1214886</v>
      </c>
      <c r="DD28" s="48">
        <v>0</v>
      </c>
      <c r="DE28" s="49">
        <v>157449</v>
      </c>
      <c r="DF28" s="50">
        <v>1372335</v>
      </c>
      <c r="DG28" s="44">
        <v>16004</v>
      </c>
      <c r="DH28" s="45">
        <v>0</v>
      </c>
      <c r="DI28" s="46">
        <v>16004</v>
      </c>
      <c r="DJ28" s="46">
        <v>1498563</v>
      </c>
      <c r="DK28" s="46">
        <v>359487</v>
      </c>
      <c r="DL28" s="45">
        <v>40633</v>
      </c>
      <c r="DM28" s="45">
        <v>52419</v>
      </c>
      <c r="DN28" s="47">
        <v>72766157</v>
      </c>
      <c r="DO28" s="49">
        <v>4164381</v>
      </c>
      <c r="DP28" s="45">
        <v>4164381</v>
      </c>
      <c r="DQ28" s="47">
        <v>0</v>
      </c>
      <c r="DR28" s="44">
        <v>36443</v>
      </c>
      <c r="DS28" s="45">
        <v>0</v>
      </c>
      <c r="DT28" s="45">
        <v>3778</v>
      </c>
      <c r="DU28" s="47">
        <v>40221</v>
      </c>
      <c r="DV28" s="49">
        <v>864</v>
      </c>
      <c r="DW28" s="45">
        <v>0</v>
      </c>
      <c r="DX28" s="47">
        <v>864</v>
      </c>
      <c r="DY28" s="46">
        <v>44952</v>
      </c>
      <c r="DZ28" s="46">
        <v>10783</v>
      </c>
      <c r="EA28" s="45">
        <v>1219</v>
      </c>
      <c r="EB28" s="45">
        <v>1572</v>
      </c>
      <c r="EC28" s="46">
        <v>4263992</v>
      </c>
      <c r="ED28" s="51">
        <f t="shared" si="2"/>
        <v>5.9982399282719923E-2</v>
      </c>
      <c r="EE28" s="49">
        <v>55203041</v>
      </c>
      <c r="EF28" s="45">
        <v>0</v>
      </c>
      <c r="EG28" s="45">
        <v>0</v>
      </c>
      <c r="EH28" s="46">
        <v>55203041</v>
      </c>
      <c r="EI28" s="47">
        <v>0</v>
      </c>
      <c r="EJ28" s="44">
        <v>1167943</v>
      </c>
      <c r="EK28" s="48">
        <v>4040</v>
      </c>
      <c r="EL28" s="49">
        <v>0</v>
      </c>
      <c r="EM28" s="50">
        <v>1171983</v>
      </c>
      <c r="EN28" s="44">
        <v>16485</v>
      </c>
      <c r="EO28" s="45">
        <v>0</v>
      </c>
      <c r="EP28" s="46">
        <v>16485</v>
      </c>
      <c r="EQ28" s="46">
        <v>291356</v>
      </c>
      <c r="ER28" s="46">
        <v>312507</v>
      </c>
      <c r="ES28" s="45">
        <v>58379</v>
      </c>
      <c r="ET28" s="45">
        <v>43563</v>
      </c>
      <c r="EU28" s="47">
        <v>57097314</v>
      </c>
      <c r="EV28" s="49">
        <v>3311472</v>
      </c>
      <c r="EW28" s="45">
        <v>3311472</v>
      </c>
      <c r="EX28" s="47">
        <v>0</v>
      </c>
      <c r="EY28" s="44">
        <v>35034</v>
      </c>
      <c r="EZ28" s="45">
        <v>97</v>
      </c>
      <c r="FA28" s="45">
        <v>0</v>
      </c>
      <c r="FB28" s="47">
        <v>35131</v>
      </c>
      <c r="FC28" s="49">
        <v>890</v>
      </c>
      <c r="FD28" s="45">
        <v>0</v>
      </c>
      <c r="FE28" s="47">
        <v>890</v>
      </c>
      <c r="FF28" s="46">
        <v>8740</v>
      </c>
      <c r="FG28" s="46">
        <v>9374</v>
      </c>
      <c r="FH28" s="45">
        <v>1751</v>
      </c>
      <c r="FI28" s="45">
        <v>1307</v>
      </c>
      <c r="FJ28" s="46">
        <v>3368665</v>
      </c>
      <c r="FK28" s="51">
        <f t="shared" si="3"/>
        <v>5.9987130056838714E-2</v>
      </c>
      <c r="FL28" s="49">
        <v>59500177</v>
      </c>
      <c r="FM28" s="45">
        <v>0</v>
      </c>
      <c r="FN28" s="45">
        <v>0</v>
      </c>
      <c r="FO28" s="46">
        <v>59500177</v>
      </c>
      <c r="FP28" s="47">
        <v>0</v>
      </c>
      <c r="FQ28" s="44">
        <v>2224257</v>
      </c>
      <c r="FR28" s="48">
        <v>93923</v>
      </c>
      <c r="FS28" s="49">
        <v>63947</v>
      </c>
      <c r="FT28" s="50">
        <v>2382127</v>
      </c>
      <c r="FU28" s="44">
        <v>7258</v>
      </c>
      <c r="FV28" s="45">
        <v>0</v>
      </c>
      <c r="FW28" s="46">
        <v>7258</v>
      </c>
      <c r="FX28" s="46">
        <v>242169</v>
      </c>
      <c r="FY28" s="46">
        <v>485860</v>
      </c>
      <c r="FZ28" s="45">
        <v>87896</v>
      </c>
      <c r="GA28" s="45">
        <v>45959</v>
      </c>
      <c r="GB28" s="47">
        <v>62751446</v>
      </c>
      <c r="GC28" s="49">
        <v>3569446</v>
      </c>
      <c r="GD28" s="45">
        <v>3569446</v>
      </c>
      <c r="GE28" s="47">
        <v>0</v>
      </c>
      <c r="GF28" s="44">
        <v>66722</v>
      </c>
      <c r="GG28" s="45">
        <v>2577</v>
      </c>
      <c r="GH28" s="45">
        <v>1535</v>
      </c>
      <c r="GI28" s="47">
        <v>70834</v>
      </c>
      <c r="GJ28" s="49">
        <v>392</v>
      </c>
      <c r="GK28" s="45">
        <v>0</v>
      </c>
      <c r="GL28" s="47">
        <v>392</v>
      </c>
      <c r="GM28" s="46">
        <v>7264</v>
      </c>
      <c r="GN28" s="46">
        <v>14574</v>
      </c>
      <c r="GO28" s="45">
        <v>2637</v>
      </c>
      <c r="GP28" s="45">
        <v>1379</v>
      </c>
      <c r="GQ28" s="46">
        <v>3666526</v>
      </c>
      <c r="GR28" s="51">
        <f t="shared" si="4"/>
        <v>5.9990510616464217E-2</v>
      </c>
      <c r="GS28" s="49">
        <v>40395312</v>
      </c>
      <c r="GT28" s="45">
        <v>0</v>
      </c>
      <c r="GU28" s="45">
        <v>0</v>
      </c>
      <c r="GV28" s="46">
        <v>40395312</v>
      </c>
      <c r="GW28" s="47">
        <v>0</v>
      </c>
      <c r="GX28" s="44">
        <v>932696</v>
      </c>
      <c r="GY28" s="48">
        <v>0</v>
      </c>
      <c r="GZ28" s="49">
        <v>142703</v>
      </c>
      <c r="HA28" s="50">
        <v>1075399</v>
      </c>
      <c r="HB28" s="44">
        <v>18526</v>
      </c>
      <c r="HC28" s="45">
        <v>0</v>
      </c>
      <c r="HD28" s="46">
        <v>18526</v>
      </c>
      <c r="HE28" s="46">
        <v>744602</v>
      </c>
      <c r="HF28" s="46">
        <v>321731</v>
      </c>
      <c r="HG28" s="45">
        <v>42735</v>
      </c>
      <c r="HH28" s="45">
        <v>65608</v>
      </c>
      <c r="HI28" s="47">
        <v>42663913</v>
      </c>
      <c r="HJ28" s="49">
        <v>2423430</v>
      </c>
      <c r="HK28" s="45">
        <v>2423430</v>
      </c>
      <c r="HL28" s="47">
        <v>0</v>
      </c>
      <c r="HM28" s="44">
        <v>27979</v>
      </c>
      <c r="HN28" s="45">
        <v>0</v>
      </c>
      <c r="HO28" s="45">
        <v>3437</v>
      </c>
      <c r="HP28" s="47">
        <v>31416</v>
      </c>
      <c r="HQ28" s="49">
        <v>1000</v>
      </c>
      <c r="HR28" s="45">
        <v>0</v>
      </c>
      <c r="HS28" s="47">
        <v>1000</v>
      </c>
      <c r="HT28" s="46">
        <v>22336</v>
      </c>
      <c r="HU28" s="46">
        <v>9651</v>
      </c>
      <c r="HV28" s="45">
        <v>1282</v>
      </c>
      <c r="HW28" s="45">
        <v>1968</v>
      </c>
      <c r="HX28" s="46">
        <v>2491083</v>
      </c>
      <c r="HY28" s="51">
        <f t="shared" si="5"/>
        <v>5.9992852635969242E-2</v>
      </c>
    </row>
    <row r="29" spans="1:233" s="21" customFormat="1" ht="12" customHeight="1" x14ac:dyDescent="0.15">
      <c r="A29" s="24">
        <v>17</v>
      </c>
      <c r="B29" s="25" t="s">
        <v>78</v>
      </c>
      <c r="C29" s="52">
        <v>246440</v>
      </c>
      <c r="D29" s="53">
        <v>0</v>
      </c>
      <c r="E29" s="53">
        <v>0</v>
      </c>
      <c r="F29" s="54">
        <v>246440</v>
      </c>
      <c r="G29" s="55">
        <v>0</v>
      </c>
      <c r="H29" s="52">
        <v>5127928</v>
      </c>
      <c r="I29" s="56">
        <v>0</v>
      </c>
      <c r="J29" s="57">
        <v>1229561</v>
      </c>
      <c r="K29" s="58">
        <v>6357489</v>
      </c>
      <c r="L29" s="52">
        <v>19604</v>
      </c>
      <c r="M29" s="53">
        <v>0</v>
      </c>
      <c r="N29" s="54">
        <v>19604</v>
      </c>
      <c r="O29" s="54">
        <v>332419</v>
      </c>
      <c r="P29" s="54">
        <v>425117</v>
      </c>
      <c r="Q29" s="53">
        <v>17895</v>
      </c>
      <c r="R29" s="53">
        <v>59377</v>
      </c>
      <c r="S29" s="55">
        <v>7458341</v>
      </c>
      <c r="T29" s="57">
        <v>14572</v>
      </c>
      <c r="U29" s="53">
        <v>14572</v>
      </c>
      <c r="V29" s="55">
        <v>0</v>
      </c>
      <c r="W29" s="52">
        <v>153837</v>
      </c>
      <c r="X29" s="53">
        <v>0</v>
      </c>
      <c r="Y29" s="53">
        <v>33530</v>
      </c>
      <c r="Z29" s="55">
        <v>187367</v>
      </c>
      <c r="AA29" s="57">
        <v>1059</v>
      </c>
      <c r="AB29" s="53">
        <v>0</v>
      </c>
      <c r="AC29" s="55">
        <v>1059</v>
      </c>
      <c r="AD29" s="54">
        <v>9972</v>
      </c>
      <c r="AE29" s="54">
        <v>12754</v>
      </c>
      <c r="AF29" s="53">
        <v>537</v>
      </c>
      <c r="AG29" s="53">
        <v>1782</v>
      </c>
      <c r="AH29" s="54">
        <v>228043</v>
      </c>
      <c r="AI29" s="59">
        <f t="shared" si="6"/>
        <v>5.9130011361791919E-2</v>
      </c>
      <c r="AJ29" s="57">
        <v>26641884</v>
      </c>
      <c r="AK29" s="53">
        <v>0</v>
      </c>
      <c r="AL29" s="53">
        <v>0</v>
      </c>
      <c r="AM29" s="54">
        <v>26641884</v>
      </c>
      <c r="AN29" s="55">
        <v>0</v>
      </c>
      <c r="AO29" s="52">
        <v>1598267</v>
      </c>
      <c r="AP29" s="56">
        <v>7117</v>
      </c>
      <c r="AQ29" s="57">
        <v>520661</v>
      </c>
      <c r="AR29" s="58">
        <v>2126045</v>
      </c>
      <c r="AS29" s="52">
        <v>15936</v>
      </c>
      <c r="AT29" s="53">
        <v>0</v>
      </c>
      <c r="AU29" s="54">
        <v>15936</v>
      </c>
      <c r="AV29" s="54">
        <v>41098</v>
      </c>
      <c r="AW29" s="54">
        <v>650343</v>
      </c>
      <c r="AX29" s="53">
        <v>23212</v>
      </c>
      <c r="AY29" s="53">
        <v>10487</v>
      </c>
      <c r="AZ29" s="55">
        <v>29509005</v>
      </c>
      <c r="BA29" s="57">
        <v>1596641</v>
      </c>
      <c r="BB29" s="53">
        <v>1596641</v>
      </c>
      <c r="BC29" s="55">
        <v>0</v>
      </c>
      <c r="BD29" s="52">
        <v>47948</v>
      </c>
      <c r="BE29" s="53">
        <v>171</v>
      </c>
      <c r="BF29" s="53">
        <v>13094</v>
      </c>
      <c r="BG29" s="55">
        <v>61213</v>
      </c>
      <c r="BH29" s="57">
        <v>861</v>
      </c>
      <c r="BI29" s="53">
        <v>0</v>
      </c>
      <c r="BJ29" s="55">
        <v>861</v>
      </c>
      <c r="BK29" s="54">
        <v>1233</v>
      </c>
      <c r="BL29" s="54">
        <v>19510</v>
      </c>
      <c r="BM29" s="53">
        <v>696</v>
      </c>
      <c r="BN29" s="53">
        <v>315</v>
      </c>
      <c r="BO29" s="54">
        <v>1680469</v>
      </c>
      <c r="BP29" s="59">
        <f t="shared" si="0"/>
        <v>5.9929733197547137E-2</v>
      </c>
      <c r="BQ29" s="57">
        <v>77562398</v>
      </c>
      <c r="BR29" s="53">
        <v>0</v>
      </c>
      <c r="BS29" s="53">
        <v>0</v>
      </c>
      <c r="BT29" s="54">
        <v>77562398</v>
      </c>
      <c r="BU29" s="55">
        <v>0</v>
      </c>
      <c r="BV29" s="52">
        <v>2150859</v>
      </c>
      <c r="BW29" s="56">
        <v>11889</v>
      </c>
      <c r="BX29" s="57">
        <v>368113</v>
      </c>
      <c r="BY29" s="58">
        <v>2530861</v>
      </c>
      <c r="BZ29" s="52">
        <v>31672</v>
      </c>
      <c r="CA29" s="53">
        <v>0</v>
      </c>
      <c r="CB29" s="54">
        <v>31672</v>
      </c>
      <c r="CC29" s="54">
        <v>151673</v>
      </c>
      <c r="CD29" s="54">
        <v>167426</v>
      </c>
      <c r="CE29" s="53">
        <v>36512</v>
      </c>
      <c r="CF29" s="53">
        <v>29525</v>
      </c>
      <c r="CG29" s="55">
        <v>80510067</v>
      </c>
      <c r="CH29" s="57">
        <v>4651514</v>
      </c>
      <c r="CI29" s="53">
        <v>4651514</v>
      </c>
      <c r="CJ29" s="55">
        <v>0</v>
      </c>
      <c r="CK29" s="52">
        <v>64526</v>
      </c>
      <c r="CL29" s="53">
        <v>285</v>
      </c>
      <c r="CM29" s="53">
        <v>9824</v>
      </c>
      <c r="CN29" s="55">
        <v>74635</v>
      </c>
      <c r="CO29" s="57">
        <v>1711</v>
      </c>
      <c r="CP29" s="53">
        <v>0</v>
      </c>
      <c r="CQ29" s="55">
        <v>1711</v>
      </c>
      <c r="CR29" s="54">
        <v>4550</v>
      </c>
      <c r="CS29" s="54">
        <v>5023</v>
      </c>
      <c r="CT29" s="53">
        <v>1095</v>
      </c>
      <c r="CU29" s="53">
        <v>886</v>
      </c>
      <c r="CV29" s="54">
        <v>4739414</v>
      </c>
      <c r="CW29" s="59">
        <f t="shared" si="1"/>
        <v>5.9971250502079632E-2</v>
      </c>
      <c r="CX29" s="57">
        <v>85512999</v>
      </c>
      <c r="CY29" s="53">
        <v>0</v>
      </c>
      <c r="CZ29" s="53">
        <v>0</v>
      </c>
      <c r="DA29" s="54">
        <v>85512999</v>
      </c>
      <c r="DB29" s="55">
        <v>0</v>
      </c>
      <c r="DC29" s="52">
        <v>1517940</v>
      </c>
      <c r="DD29" s="56">
        <v>21486</v>
      </c>
      <c r="DE29" s="57">
        <v>242232</v>
      </c>
      <c r="DF29" s="58">
        <v>1781658</v>
      </c>
      <c r="DG29" s="52">
        <v>3970</v>
      </c>
      <c r="DH29" s="53">
        <v>0</v>
      </c>
      <c r="DI29" s="54">
        <v>3970</v>
      </c>
      <c r="DJ29" s="54">
        <v>66424</v>
      </c>
      <c r="DK29" s="54">
        <v>226511</v>
      </c>
      <c r="DL29" s="53">
        <v>35255</v>
      </c>
      <c r="DM29" s="53">
        <v>50507</v>
      </c>
      <c r="DN29" s="55">
        <v>87677324</v>
      </c>
      <c r="DO29" s="57">
        <v>5129256</v>
      </c>
      <c r="DP29" s="53">
        <v>5129256</v>
      </c>
      <c r="DQ29" s="55">
        <v>0</v>
      </c>
      <c r="DR29" s="52">
        <v>45538</v>
      </c>
      <c r="DS29" s="53">
        <v>525</v>
      </c>
      <c r="DT29" s="53">
        <v>6895</v>
      </c>
      <c r="DU29" s="55">
        <v>52958</v>
      </c>
      <c r="DV29" s="57">
        <v>214</v>
      </c>
      <c r="DW29" s="53">
        <v>0</v>
      </c>
      <c r="DX29" s="55">
        <v>214</v>
      </c>
      <c r="DY29" s="54">
        <v>1993</v>
      </c>
      <c r="DZ29" s="54">
        <v>6795</v>
      </c>
      <c r="EA29" s="53">
        <v>1058</v>
      </c>
      <c r="EB29" s="53">
        <v>1515</v>
      </c>
      <c r="EC29" s="54">
        <v>5193789</v>
      </c>
      <c r="ED29" s="59">
        <f t="shared" si="2"/>
        <v>5.9982178849791012E-2</v>
      </c>
      <c r="EE29" s="57">
        <v>66695035</v>
      </c>
      <c r="EF29" s="53">
        <v>0</v>
      </c>
      <c r="EG29" s="53">
        <v>0</v>
      </c>
      <c r="EH29" s="54">
        <v>66695035</v>
      </c>
      <c r="EI29" s="55">
        <v>0</v>
      </c>
      <c r="EJ29" s="52">
        <v>1151355</v>
      </c>
      <c r="EK29" s="56">
        <v>0</v>
      </c>
      <c r="EL29" s="57">
        <v>0</v>
      </c>
      <c r="EM29" s="58">
        <v>1151355</v>
      </c>
      <c r="EN29" s="52">
        <v>25836</v>
      </c>
      <c r="EO29" s="53">
        <v>0</v>
      </c>
      <c r="EP29" s="54">
        <v>25836</v>
      </c>
      <c r="EQ29" s="54">
        <v>298144</v>
      </c>
      <c r="ER29" s="54">
        <v>219341</v>
      </c>
      <c r="ES29" s="53">
        <v>44714</v>
      </c>
      <c r="ET29" s="53">
        <v>24714</v>
      </c>
      <c r="EU29" s="55">
        <v>68459139</v>
      </c>
      <c r="EV29" s="57">
        <v>4000842</v>
      </c>
      <c r="EW29" s="53">
        <v>4000842</v>
      </c>
      <c r="EX29" s="55">
        <v>0</v>
      </c>
      <c r="EY29" s="52">
        <v>34541</v>
      </c>
      <c r="EZ29" s="53">
        <v>0</v>
      </c>
      <c r="FA29" s="53">
        <v>0</v>
      </c>
      <c r="FB29" s="55">
        <v>34541</v>
      </c>
      <c r="FC29" s="57">
        <v>1395</v>
      </c>
      <c r="FD29" s="53">
        <v>0</v>
      </c>
      <c r="FE29" s="55">
        <v>1395</v>
      </c>
      <c r="FF29" s="54">
        <v>8944</v>
      </c>
      <c r="FG29" s="54">
        <v>6580</v>
      </c>
      <c r="FH29" s="53">
        <v>1341</v>
      </c>
      <c r="FI29" s="53">
        <v>741</v>
      </c>
      <c r="FJ29" s="54">
        <v>4054384</v>
      </c>
      <c r="FK29" s="59">
        <f t="shared" si="3"/>
        <v>5.9987103987575688E-2</v>
      </c>
      <c r="FL29" s="57">
        <v>71297514</v>
      </c>
      <c r="FM29" s="53">
        <v>0</v>
      </c>
      <c r="FN29" s="53">
        <v>0</v>
      </c>
      <c r="FO29" s="54">
        <v>71297514</v>
      </c>
      <c r="FP29" s="55">
        <v>0</v>
      </c>
      <c r="FQ29" s="52">
        <v>1625485</v>
      </c>
      <c r="FR29" s="56">
        <v>0</v>
      </c>
      <c r="FS29" s="57">
        <v>215620</v>
      </c>
      <c r="FT29" s="58">
        <v>1841105</v>
      </c>
      <c r="FU29" s="52">
        <v>17057</v>
      </c>
      <c r="FV29" s="53">
        <v>0</v>
      </c>
      <c r="FW29" s="54">
        <v>17057</v>
      </c>
      <c r="FX29" s="54">
        <v>509973</v>
      </c>
      <c r="FY29" s="54">
        <v>1437381</v>
      </c>
      <c r="FZ29" s="53">
        <v>54105</v>
      </c>
      <c r="GA29" s="53">
        <v>35175</v>
      </c>
      <c r="GB29" s="55">
        <v>75192310</v>
      </c>
      <c r="GC29" s="57">
        <v>4277163</v>
      </c>
      <c r="GD29" s="53">
        <v>4277163</v>
      </c>
      <c r="GE29" s="55">
        <v>0</v>
      </c>
      <c r="GF29" s="52">
        <v>48765</v>
      </c>
      <c r="GG29" s="53">
        <v>0</v>
      </c>
      <c r="GH29" s="53">
        <v>6007</v>
      </c>
      <c r="GI29" s="55">
        <v>54772</v>
      </c>
      <c r="GJ29" s="57">
        <v>921</v>
      </c>
      <c r="GK29" s="53">
        <v>0</v>
      </c>
      <c r="GL29" s="55">
        <v>921</v>
      </c>
      <c r="GM29" s="54">
        <v>15299</v>
      </c>
      <c r="GN29" s="54">
        <v>43122</v>
      </c>
      <c r="GO29" s="53">
        <v>1624</v>
      </c>
      <c r="GP29" s="53">
        <v>1055</v>
      </c>
      <c r="GQ29" s="54">
        <v>4393956</v>
      </c>
      <c r="GR29" s="59">
        <f t="shared" si="4"/>
        <v>5.9990352538799599E-2</v>
      </c>
      <c r="GS29" s="57">
        <v>42277450</v>
      </c>
      <c r="GT29" s="53">
        <v>3270</v>
      </c>
      <c r="GU29" s="53">
        <v>0</v>
      </c>
      <c r="GV29" s="54">
        <v>42280720</v>
      </c>
      <c r="GW29" s="55">
        <v>0</v>
      </c>
      <c r="GX29" s="52">
        <v>824732</v>
      </c>
      <c r="GY29" s="56">
        <v>0</v>
      </c>
      <c r="GZ29" s="57">
        <v>104240</v>
      </c>
      <c r="HA29" s="58">
        <v>928972</v>
      </c>
      <c r="HB29" s="52">
        <v>16342</v>
      </c>
      <c r="HC29" s="53">
        <v>0</v>
      </c>
      <c r="HD29" s="54">
        <v>16342</v>
      </c>
      <c r="HE29" s="54">
        <v>24387</v>
      </c>
      <c r="HF29" s="54">
        <v>555045</v>
      </c>
      <c r="HG29" s="53">
        <v>138377</v>
      </c>
      <c r="HH29" s="53">
        <v>46811</v>
      </c>
      <c r="HI29" s="55">
        <v>43990654</v>
      </c>
      <c r="HJ29" s="57">
        <v>2536531</v>
      </c>
      <c r="HK29" s="53">
        <v>2536531</v>
      </c>
      <c r="HL29" s="55">
        <v>0</v>
      </c>
      <c r="HM29" s="52">
        <v>24742</v>
      </c>
      <c r="HN29" s="53">
        <v>0</v>
      </c>
      <c r="HO29" s="53">
        <v>2756</v>
      </c>
      <c r="HP29" s="55">
        <v>27498</v>
      </c>
      <c r="HQ29" s="57">
        <v>882</v>
      </c>
      <c r="HR29" s="53">
        <v>0</v>
      </c>
      <c r="HS29" s="55">
        <v>882</v>
      </c>
      <c r="HT29" s="54">
        <v>732</v>
      </c>
      <c r="HU29" s="54">
        <v>16651</v>
      </c>
      <c r="HV29" s="53">
        <v>4152</v>
      </c>
      <c r="HW29" s="53">
        <v>1404</v>
      </c>
      <c r="HX29" s="54">
        <v>2587850</v>
      </c>
      <c r="HY29" s="59">
        <f t="shared" si="5"/>
        <v>5.9992616019783958E-2</v>
      </c>
    </row>
    <row r="30" spans="1:233" s="21" customFormat="1" ht="12" customHeight="1" x14ac:dyDescent="0.15">
      <c r="A30" s="22">
        <v>18</v>
      </c>
      <c r="B30" s="23" t="s">
        <v>79</v>
      </c>
      <c r="C30" s="44">
        <v>151277</v>
      </c>
      <c r="D30" s="45">
        <v>0</v>
      </c>
      <c r="E30" s="45">
        <v>0</v>
      </c>
      <c r="F30" s="46">
        <v>151277</v>
      </c>
      <c r="G30" s="47">
        <v>0</v>
      </c>
      <c r="H30" s="44">
        <v>2294763</v>
      </c>
      <c r="I30" s="48">
        <v>0</v>
      </c>
      <c r="J30" s="49">
        <v>103774</v>
      </c>
      <c r="K30" s="50">
        <v>2398537</v>
      </c>
      <c r="L30" s="44">
        <v>34097</v>
      </c>
      <c r="M30" s="45">
        <v>0</v>
      </c>
      <c r="N30" s="46">
        <v>34097</v>
      </c>
      <c r="O30" s="46">
        <v>30988</v>
      </c>
      <c r="P30" s="46">
        <v>99564</v>
      </c>
      <c r="Q30" s="45">
        <v>2114</v>
      </c>
      <c r="R30" s="45">
        <v>14863</v>
      </c>
      <c r="S30" s="47">
        <v>2731440</v>
      </c>
      <c r="T30" s="49">
        <v>8945</v>
      </c>
      <c r="U30" s="45">
        <v>8945</v>
      </c>
      <c r="V30" s="47">
        <v>0</v>
      </c>
      <c r="W30" s="44">
        <v>68842</v>
      </c>
      <c r="X30" s="45">
        <v>0</v>
      </c>
      <c r="Y30" s="45">
        <v>2491</v>
      </c>
      <c r="Z30" s="47">
        <v>71333</v>
      </c>
      <c r="AA30" s="49">
        <v>1841</v>
      </c>
      <c r="AB30" s="45">
        <v>0</v>
      </c>
      <c r="AC30" s="47">
        <v>1841</v>
      </c>
      <c r="AD30" s="46">
        <v>930</v>
      </c>
      <c r="AE30" s="46">
        <v>2987</v>
      </c>
      <c r="AF30" s="45">
        <v>63</v>
      </c>
      <c r="AG30" s="45">
        <v>446</v>
      </c>
      <c r="AH30" s="46">
        <v>86545</v>
      </c>
      <c r="AI30" s="51">
        <f t="shared" si="6"/>
        <v>5.9129940440384193E-2</v>
      </c>
      <c r="AJ30" s="49">
        <v>16134384</v>
      </c>
      <c r="AK30" s="45">
        <v>0</v>
      </c>
      <c r="AL30" s="45">
        <v>0</v>
      </c>
      <c r="AM30" s="46">
        <v>16134384</v>
      </c>
      <c r="AN30" s="47">
        <v>0</v>
      </c>
      <c r="AO30" s="44">
        <v>1400366</v>
      </c>
      <c r="AP30" s="48">
        <v>7179</v>
      </c>
      <c r="AQ30" s="49">
        <v>112058</v>
      </c>
      <c r="AR30" s="50">
        <v>1519603</v>
      </c>
      <c r="AS30" s="44">
        <v>48557</v>
      </c>
      <c r="AT30" s="45">
        <v>0</v>
      </c>
      <c r="AU30" s="46">
        <v>48557</v>
      </c>
      <c r="AV30" s="46">
        <v>93820</v>
      </c>
      <c r="AW30" s="46">
        <v>101856</v>
      </c>
      <c r="AX30" s="45">
        <v>13139</v>
      </c>
      <c r="AY30" s="45">
        <v>12877</v>
      </c>
      <c r="AZ30" s="47">
        <v>17924236</v>
      </c>
      <c r="BA30" s="49">
        <v>966909</v>
      </c>
      <c r="BB30" s="45">
        <v>966909</v>
      </c>
      <c r="BC30" s="47">
        <v>0</v>
      </c>
      <c r="BD30" s="44">
        <v>42011</v>
      </c>
      <c r="BE30" s="45">
        <v>172</v>
      </c>
      <c r="BF30" s="45">
        <v>2689</v>
      </c>
      <c r="BG30" s="47">
        <v>44872</v>
      </c>
      <c r="BH30" s="49">
        <v>2622</v>
      </c>
      <c r="BI30" s="45">
        <v>0</v>
      </c>
      <c r="BJ30" s="47">
        <v>2622</v>
      </c>
      <c r="BK30" s="46">
        <v>2815</v>
      </c>
      <c r="BL30" s="46">
        <v>3056</v>
      </c>
      <c r="BM30" s="45">
        <v>394</v>
      </c>
      <c r="BN30" s="45">
        <v>386</v>
      </c>
      <c r="BO30" s="46">
        <v>1021054</v>
      </c>
      <c r="BP30" s="51">
        <f t="shared" si="0"/>
        <v>5.9928473253146819E-2</v>
      </c>
      <c r="BQ30" s="49">
        <v>47054371</v>
      </c>
      <c r="BR30" s="45">
        <v>0</v>
      </c>
      <c r="BS30" s="45">
        <v>0</v>
      </c>
      <c r="BT30" s="46">
        <v>47054371</v>
      </c>
      <c r="BU30" s="47">
        <v>0</v>
      </c>
      <c r="BV30" s="44">
        <v>1601266</v>
      </c>
      <c r="BW30" s="48">
        <v>0</v>
      </c>
      <c r="BX30" s="49">
        <v>238885</v>
      </c>
      <c r="BY30" s="50">
        <v>1840151</v>
      </c>
      <c r="BZ30" s="44">
        <v>15627</v>
      </c>
      <c r="CA30" s="45">
        <v>0</v>
      </c>
      <c r="CB30" s="46">
        <v>15627</v>
      </c>
      <c r="CC30" s="46">
        <v>468121</v>
      </c>
      <c r="CD30" s="46">
        <v>199824</v>
      </c>
      <c r="CE30" s="45">
        <v>15239</v>
      </c>
      <c r="CF30" s="45">
        <v>31804</v>
      </c>
      <c r="CG30" s="47">
        <v>49625137</v>
      </c>
      <c r="CH30" s="49">
        <v>2821905</v>
      </c>
      <c r="CI30" s="45">
        <v>2821905</v>
      </c>
      <c r="CJ30" s="47">
        <v>0</v>
      </c>
      <c r="CK30" s="44">
        <v>48038</v>
      </c>
      <c r="CL30" s="45">
        <v>0</v>
      </c>
      <c r="CM30" s="45">
        <v>6222</v>
      </c>
      <c r="CN30" s="47">
        <v>54260</v>
      </c>
      <c r="CO30" s="49">
        <v>844</v>
      </c>
      <c r="CP30" s="45">
        <v>0</v>
      </c>
      <c r="CQ30" s="47">
        <v>844</v>
      </c>
      <c r="CR30" s="46">
        <v>14043</v>
      </c>
      <c r="CS30" s="46">
        <v>5994</v>
      </c>
      <c r="CT30" s="45">
        <v>457</v>
      </c>
      <c r="CU30" s="45">
        <v>954</v>
      </c>
      <c r="CV30" s="46">
        <v>2898457</v>
      </c>
      <c r="CW30" s="51">
        <f t="shared" si="1"/>
        <v>5.9971155495841186E-2</v>
      </c>
      <c r="CX30" s="49">
        <v>49179411</v>
      </c>
      <c r="CY30" s="45">
        <v>1180</v>
      </c>
      <c r="CZ30" s="45">
        <v>0</v>
      </c>
      <c r="DA30" s="46">
        <v>49180591</v>
      </c>
      <c r="DB30" s="47">
        <v>0</v>
      </c>
      <c r="DC30" s="44">
        <v>816644</v>
      </c>
      <c r="DD30" s="48">
        <v>0</v>
      </c>
      <c r="DE30" s="49">
        <v>41943</v>
      </c>
      <c r="DF30" s="50">
        <v>858587</v>
      </c>
      <c r="DG30" s="44">
        <v>33752</v>
      </c>
      <c r="DH30" s="45">
        <v>0</v>
      </c>
      <c r="DI30" s="46">
        <v>33752</v>
      </c>
      <c r="DJ30" s="46">
        <v>191258</v>
      </c>
      <c r="DK30" s="46">
        <v>129645</v>
      </c>
      <c r="DL30" s="45">
        <v>14064</v>
      </c>
      <c r="DM30" s="45">
        <v>12615</v>
      </c>
      <c r="DN30" s="47">
        <v>50420512</v>
      </c>
      <c r="DO30" s="49">
        <v>2949965</v>
      </c>
      <c r="DP30" s="45">
        <v>2949965</v>
      </c>
      <c r="DQ30" s="47">
        <v>0</v>
      </c>
      <c r="DR30" s="44">
        <v>24499</v>
      </c>
      <c r="DS30" s="45">
        <v>0</v>
      </c>
      <c r="DT30" s="45">
        <v>1007</v>
      </c>
      <c r="DU30" s="47">
        <v>25506</v>
      </c>
      <c r="DV30" s="49">
        <v>1822</v>
      </c>
      <c r="DW30" s="45">
        <v>0</v>
      </c>
      <c r="DX30" s="47">
        <v>1822</v>
      </c>
      <c r="DY30" s="46">
        <v>5738</v>
      </c>
      <c r="DZ30" s="46">
        <v>3889</v>
      </c>
      <c r="EA30" s="45">
        <v>422</v>
      </c>
      <c r="EB30" s="45">
        <v>378</v>
      </c>
      <c r="EC30" s="46">
        <v>2987720</v>
      </c>
      <c r="ED30" s="51">
        <f t="shared" si="2"/>
        <v>5.9982300741363598E-2</v>
      </c>
      <c r="EE30" s="49">
        <v>38861729</v>
      </c>
      <c r="EF30" s="45">
        <v>0</v>
      </c>
      <c r="EG30" s="45">
        <v>0</v>
      </c>
      <c r="EH30" s="46">
        <v>38861729</v>
      </c>
      <c r="EI30" s="47">
        <v>0</v>
      </c>
      <c r="EJ30" s="44">
        <v>644752</v>
      </c>
      <c r="EK30" s="48">
        <v>0</v>
      </c>
      <c r="EL30" s="49">
        <v>0</v>
      </c>
      <c r="EM30" s="50">
        <v>644752</v>
      </c>
      <c r="EN30" s="44">
        <v>22656</v>
      </c>
      <c r="EO30" s="45">
        <v>0</v>
      </c>
      <c r="EP30" s="46">
        <v>22656</v>
      </c>
      <c r="EQ30" s="46">
        <v>257213</v>
      </c>
      <c r="ER30" s="46">
        <v>135931</v>
      </c>
      <c r="ES30" s="45">
        <v>31222</v>
      </c>
      <c r="ET30" s="45">
        <v>57935</v>
      </c>
      <c r="EU30" s="47">
        <v>40011438</v>
      </c>
      <c r="EV30" s="49">
        <v>2331199</v>
      </c>
      <c r="EW30" s="45">
        <v>2331199</v>
      </c>
      <c r="EX30" s="47">
        <v>0</v>
      </c>
      <c r="EY30" s="44">
        <v>19343</v>
      </c>
      <c r="EZ30" s="45">
        <v>0</v>
      </c>
      <c r="FA30" s="45">
        <v>0</v>
      </c>
      <c r="FB30" s="47">
        <v>19343</v>
      </c>
      <c r="FC30" s="49">
        <v>1223</v>
      </c>
      <c r="FD30" s="45">
        <v>0</v>
      </c>
      <c r="FE30" s="47">
        <v>1223</v>
      </c>
      <c r="FF30" s="46">
        <v>7716</v>
      </c>
      <c r="FG30" s="46">
        <v>4078</v>
      </c>
      <c r="FH30" s="45">
        <v>937</v>
      </c>
      <c r="FI30" s="45">
        <v>1738</v>
      </c>
      <c r="FJ30" s="46">
        <v>2366234</v>
      </c>
      <c r="FK30" s="51">
        <f t="shared" si="3"/>
        <v>5.9987011900577043E-2</v>
      </c>
      <c r="FL30" s="49">
        <v>40826838</v>
      </c>
      <c r="FM30" s="45">
        <v>0</v>
      </c>
      <c r="FN30" s="45">
        <v>0</v>
      </c>
      <c r="FO30" s="46">
        <v>40826838</v>
      </c>
      <c r="FP30" s="47">
        <v>0</v>
      </c>
      <c r="FQ30" s="44">
        <v>1159948</v>
      </c>
      <c r="FR30" s="48">
        <v>0</v>
      </c>
      <c r="FS30" s="49">
        <v>47097</v>
      </c>
      <c r="FT30" s="50">
        <v>1207045</v>
      </c>
      <c r="FU30" s="44">
        <v>21713</v>
      </c>
      <c r="FV30" s="45">
        <v>0</v>
      </c>
      <c r="FW30" s="46">
        <v>21713</v>
      </c>
      <c r="FX30" s="46">
        <v>17437</v>
      </c>
      <c r="FY30" s="46">
        <v>235005</v>
      </c>
      <c r="FZ30" s="45">
        <v>22526</v>
      </c>
      <c r="GA30" s="45">
        <v>25931</v>
      </c>
      <c r="GB30" s="47">
        <v>42356495</v>
      </c>
      <c r="GC30" s="49">
        <v>2449218</v>
      </c>
      <c r="GD30" s="45">
        <v>2449218</v>
      </c>
      <c r="GE30" s="47">
        <v>0</v>
      </c>
      <c r="GF30" s="44">
        <v>34799</v>
      </c>
      <c r="GG30" s="45">
        <v>0</v>
      </c>
      <c r="GH30" s="45">
        <v>1130</v>
      </c>
      <c r="GI30" s="47">
        <v>35929</v>
      </c>
      <c r="GJ30" s="49">
        <v>1173</v>
      </c>
      <c r="GK30" s="45">
        <v>0</v>
      </c>
      <c r="GL30" s="47">
        <v>1173</v>
      </c>
      <c r="GM30" s="46">
        <v>523</v>
      </c>
      <c r="GN30" s="46">
        <v>7050</v>
      </c>
      <c r="GO30" s="45">
        <v>676</v>
      </c>
      <c r="GP30" s="45">
        <v>778</v>
      </c>
      <c r="GQ30" s="46">
        <v>2495347</v>
      </c>
      <c r="GR30" s="51">
        <f t="shared" si="4"/>
        <v>5.9990391614457135E-2</v>
      </c>
      <c r="GS30" s="49">
        <v>24421851</v>
      </c>
      <c r="GT30" s="45">
        <v>0</v>
      </c>
      <c r="GU30" s="45">
        <v>0</v>
      </c>
      <c r="GV30" s="46">
        <v>24421851</v>
      </c>
      <c r="GW30" s="47">
        <v>0</v>
      </c>
      <c r="GX30" s="44">
        <v>287514</v>
      </c>
      <c r="GY30" s="48">
        <v>0</v>
      </c>
      <c r="GZ30" s="49">
        <v>0</v>
      </c>
      <c r="HA30" s="50">
        <v>287514</v>
      </c>
      <c r="HB30" s="44">
        <v>32608</v>
      </c>
      <c r="HC30" s="45">
        <v>0</v>
      </c>
      <c r="HD30" s="46">
        <v>32608</v>
      </c>
      <c r="HE30" s="46">
        <v>82375</v>
      </c>
      <c r="HF30" s="46">
        <v>91255</v>
      </c>
      <c r="HG30" s="45">
        <v>19906</v>
      </c>
      <c r="HH30" s="45">
        <v>33388</v>
      </c>
      <c r="HI30" s="47">
        <v>24968897</v>
      </c>
      <c r="HJ30" s="49">
        <v>1465129</v>
      </c>
      <c r="HK30" s="45">
        <v>1465129</v>
      </c>
      <c r="HL30" s="47">
        <v>0</v>
      </c>
      <c r="HM30" s="44">
        <v>8625</v>
      </c>
      <c r="HN30" s="45">
        <v>0</v>
      </c>
      <c r="HO30" s="45">
        <v>0</v>
      </c>
      <c r="HP30" s="47">
        <v>8625</v>
      </c>
      <c r="HQ30" s="49">
        <v>1761</v>
      </c>
      <c r="HR30" s="45">
        <v>0</v>
      </c>
      <c r="HS30" s="47">
        <v>1761</v>
      </c>
      <c r="HT30" s="46">
        <v>2471</v>
      </c>
      <c r="HU30" s="46">
        <v>2738</v>
      </c>
      <c r="HV30" s="45">
        <v>598</v>
      </c>
      <c r="HW30" s="45">
        <v>1002</v>
      </c>
      <c r="HX30" s="46">
        <v>1482324</v>
      </c>
      <c r="HY30" s="51">
        <f t="shared" si="5"/>
        <v>5.9992545200607442E-2</v>
      </c>
    </row>
    <row r="31" spans="1:233" s="21" customFormat="1" ht="12" customHeight="1" x14ac:dyDescent="0.15">
      <c r="A31" s="24">
        <v>19</v>
      </c>
      <c r="B31" s="25" t="s">
        <v>80</v>
      </c>
      <c r="C31" s="52">
        <v>407562</v>
      </c>
      <c r="D31" s="53">
        <v>0</v>
      </c>
      <c r="E31" s="53">
        <v>0</v>
      </c>
      <c r="F31" s="54">
        <v>407562</v>
      </c>
      <c r="G31" s="55">
        <v>0</v>
      </c>
      <c r="H31" s="52">
        <v>5217106</v>
      </c>
      <c r="I31" s="56">
        <v>64751</v>
      </c>
      <c r="J31" s="57">
        <v>1172075</v>
      </c>
      <c r="K31" s="58">
        <v>6453932</v>
      </c>
      <c r="L31" s="52">
        <v>32492</v>
      </c>
      <c r="M31" s="53">
        <v>0</v>
      </c>
      <c r="N31" s="54">
        <v>32492</v>
      </c>
      <c r="O31" s="54">
        <v>263677</v>
      </c>
      <c r="P31" s="54">
        <v>563576</v>
      </c>
      <c r="Q31" s="53">
        <v>12824</v>
      </c>
      <c r="R31" s="53">
        <v>188806</v>
      </c>
      <c r="S31" s="55">
        <v>7922869</v>
      </c>
      <c r="T31" s="57">
        <v>24120</v>
      </c>
      <c r="U31" s="53">
        <v>24120</v>
      </c>
      <c r="V31" s="55">
        <v>0</v>
      </c>
      <c r="W31" s="52">
        <v>156496</v>
      </c>
      <c r="X31" s="53">
        <v>1554</v>
      </c>
      <c r="Y31" s="53">
        <v>30315</v>
      </c>
      <c r="Z31" s="55">
        <v>188365</v>
      </c>
      <c r="AA31" s="57">
        <v>1754</v>
      </c>
      <c r="AB31" s="53">
        <v>0</v>
      </c>
      <c r="AC31" s="55">
        <v>1754</v>
      </c>
      <c r="AD31" s="54">
        <v>7910</v>
      </c>
      <c r="AE31" s="54">
        <v>16903</v>
      </c>
      <c r="AF31" s="53">
        <v>385</v>
      </c>
      <c r="AG31" s="53">
        <v>5663</v>
      </c>
      <c r="AH31" s="54">
        <v>245100</v>
      </c>
      <c r="AI31" s="59">
        <f t="shared" si="6"/>
        <v>5.9181179795957425E-2</v>
      </c>
      <c r="AJ31" s="57">
        <v>44969891</v>
      </c>
      <c r="AK31" s="53">
        <v>0</v>
      </c>
      <c r="AL31" s="53">
        <v>0</v>
      </c>
      <c r="AM31" s="54">
        <v>44969891</v>
      </c>
      <c r="AN31" s="55">
        <v>0</v>
      </c>
      <c r="AO31" s="52">
        <v>3293119</v>
      </c>
      <c r="AP31" s="56">
        <v>12693</v>
      </c>
      <c r="AQ31" s="57">
        <v>397098</v>
      </c>
      <c r="AR31" s="58">
        <v>3702910</v>
      </c>
      <c r="AS31" s="52">
        <v>15393</v>
      </c>
      <c r="AT31" s="53">
        <v>0</v>
      </c>
      <c r="AU31" s="54">
        <v>15393</v>
      </c>
      <c r="AV31" s="54">
        <v>190279</v>
      </c>
      <c r="AW31" s="54">
        <v>292882</v>
      </c>
      <c r="AX31" s="53">
        <v>58570</v>
      </c>
      <c r="AY31" s="53">
        <v>131828</v>
      </c>
      <c r="AZ31" s="55">
        <v>49361753</v>
      </c>
      <c r="BA31" s="57">
        <v>2695052</v>
      </c>
      <c r="BB31" s="53">
        <v>2695052</v>
      </c>
      <c r="BC31" s="55">
        <v>0</v>
      </c>
      <c r="BD31" s="52">
        <v>98793</v>
      </c>
      <c r="BE31" s="53">
        <v>305</v>
      </c>
      <c r="BF31" s="53">
        <v>10340</v>
      </c>
      <c r="BG31" s="55">
        <v>109438</v>
      </c>
      <c r="BH31" s="57">
        <v>831</v>
      </c>
      <c r="BI31" s="53">
        <v>0</v>
      </c>
      <c r="BJ31" s="55">
        <v>831</v>
      </c>
      <c r="BK31" s="54">
        <v>5708</v>
      </c>
      <c r="BL31" s="54">
        <v>8786</v>
      </c>
      <c r="BM31" s="53">
        <v>1757</v>
      </c>
      <c r="BN31" s="53">
        <v>3955</v>
      </c>
      <c r="BO31" s="54">
        <v>2825527</v>
      </c>
      <c r="BP31" s="59">
        <f t="shared" si="0"/>
        <v>5.99301430372602E-2</v>
      </c>
      <c r="BQ31" s="57">
        <v>133250758</v>
      </c>
      <c r="BR31" s="53">
        <v>0</v>
      </c>
      <c r="BS31" s="53">
        <v>0</v>
      </c>
      <c r="BT31" s="54">
        <v>133250758</v>
      </c>
      <c r="BU31" s="55">
        <v>0</v>
      </c>
      <c r="BV31" s="52">
        <v>3169780</v>
      </c>
      <c r="BW31" s="56">
        <v>43825</v>
      </c>
      <c r="BX31" s="57">
        <v>462615</v>
      </c>
      <c r="BY31" s="58">
        <v>3676220</v>
      </c>
      <c r="BZ31" s="52">
        <v>49996</v>
      </c>
      <c r="CA31" s="53">
        <v>0</v>
      </c>
      <c r="CB31" s="54">
        <v>49996</v>
      </c>
      <c r="CC31" s="54">
        <v>280281</v>
      </c>
      <c r="CD31" s="54">
        <v>408923</v>
      </c>
      <c r="CE31" s="53">
        <v>53263</v>
      </c>
      <c r="CF31" s="53">
        <v>46598</v>
      </c>
      <c r="CG31" s="55">
        <v>137766039</v>
      </c>
      <c r="CH31" s="57">
        <v>7991221</v>
      </c>
      <c r="CI31" s="53">
        <v>7991221</v>
      </c>
      <c r="CJ31" s="55">
        <v>0</v>
      </c>
      <c r="CK31" s="52">
        <v>95093</v>
      </c>
      <c r="CL31" s="53">
        <v>1058</v>
      </c>
      <c r="CM31" s="53">
        <v>11269</v>
      </c>
      <c r="CN31" s="55">
        <v>107420</v>
      </c>
      <c r="CO31" s="57">
        <v>2700</v>
      </c>
      <c r="CP31" s="53">
        <v>0</v>
      </c>
      <c r="CQ31" s="55">
        <v>2700</v>
      </c>
      <c r="CR31" s="54">
        <v>8408</v>
      </c>
      <c r="CS31" s="54">
        <v>12268</v>
      </c>
      <c r="CT31" s="53">
        <v>1598</v>
      </c>
      <c r="CU31" s="53">
        <v>1398</v>
      </c>
      <c r="CV31" s="54">
        <v>8125013</v>
      </c>
      <c r="CW31" s="59">
        <f t="shared" si="1"/>
        <v>5.9971298624807823E-2</v>
      </c>
      <c r="CX31" s="57">
        <v>134503347</v>
      </c>
      <c r="CY31" s="53">
        <v>0</v>
      </c>
      <c r="CZ31" s="53">
        <v>0</v>
      </c>
      <c r="DA31" s="54">
        <v>134503347</v>
      </c>
      <c r="DB31" s="55">
        <v>0</v>
      </c>
      <c r="DC31" s="52">
        <v>2673904</v>
      </c>
      <c r="DD31" s="56">
        <v>0</v>
      </c>
      <c r="DE31" s="57">
        <v>17229</v>
      </c>
      <c r="DF31" s="58">
        <v>2691133</v>
      </c>
      <c r="DG31" s="52">
        <v>67261</v>
      </c>
      <c r="DH31" s="53">
        <v>0</v>
      </c>
      <c r="DI31" s="54">
        <v>67261</v>
      </c>
      <c r="DJ31" s="54">
        <v>177113</v>
      </c>
      <c r="DK31" s="54">
        <v>196236</v>
      </c>
      <c r="DL31" s="53">
        <v>45619</v>
      </c>
      <c r="DM31" s="53">
        <v>41040</v>
      </c>
      <c r="DN31" s="55">
        <v>137721749</v>
      </c>
      <c r="DO31" s="57">
        <v>8067813</v>
      </c>
      <c r="DP31" s="53">
        <v>8067813</v>
      </c>
      <c r="DQ31" s="55">
        <v>0</v>
      </c>
      <c r="DR31" s="52">
        <v>80217</v>
      </c>
      <c r="DS31" s="53">
        <v>0</v>
      </c>
      <c r="DT31" s="53">
        <v>414</v>
      </c>
      <c r="DU31" s="55">
        <v>80631</v>
      </c>
      <c r="DV31" s="57">
        <v>3632</v>
      </c>
      <c r="DW31" s="53">
        <v>0</v>
      </c>
      <c r="DX31" s="55">
        <v>3632</v>
      </c>
      <c r="DY31" s="54">
        <v>5313</v>
      </c>
      <c r="DZ31" s="54">
        <v>5887</v>
      </c>
      <c r="EA31" s="53">
        <v>1368</v>
      </c>
      <c r="EB31" s="53">
        <v>1231</v>
      </c>
      <c r="EC31" s="54">
        <v>8165875</v>
      </c>
      <c r="ED31" s="59">
        <f t="shared" si="2"/>
        <v>5.9982247133225614E-2</v>
      </c>
      <c r="EE31" s="57">
        <v>96118993</v>
      </c>
      <c r="EF31" s="53">
        <v>0</v>
      </c>
      <c r="EG31" s="53">
        <v>0</v>
      </c>
      <c r="EH31" s="54">
        <v>96118993</v>
      </c>
      <c r="EI31" s="55">
        <v>0</v>
      </c>
      <c r="EJ31" s="52">
        <v>2190754</v>
      </c>
      <c r="EK31" s="56">
        <v>1051</v>
      </c>
      <c r="EL31" s="57">
        <v>131419</v>
      </c>
      <c r="EM31" s="58">
        <v>2323224</v>
      </c>
      <c r="EN31" s="52">
        <v>44183</v>
      </c>
      <c r="EO31" s="53">
        <v>0</v>
      </c>
      <c r="EP31" s="54">
        <v>44183</v>
      </c>
      <c r="EQ31" s="54">
        <v>152039</v>
      </c>
      <c r="ER31" s="54">
        <v>730899</v>
      </c>
      <c r="ES31" s="53">
        <v>48822</v>
      </c>
      <c r="ET31" s="53">
        <v>59239</v>
      </c>
      <c r="EU31" s="55">
        <v>99477399</v>
      </c>
      <c r="EV31" s="57">
        <v>5765907</v>
      </c>
      <c r="EW31" s="53">
        <v>5765907</v>
      </c>
      <c r="EX31" s="55">
        <v>0</v>
      </c>
      <c r="EY31" s="52">
        <v>65723</v>
      </c>
      <c r="EZ31" s="53">
        <v>25</v>
      </c>
      <c r="FA31" s="53">
        <v>3158</v>
      </c>
      <c r="FB31" s="55">
        <v>68906</v>
      </c>
      <c r="FC31" s="57">
        <v>2386</v>
      </c>
      <c r="FD31" s="53">
        <v>0</v>
      </c>
      <c r="FE31" s="55">
        <v>2386</v>
      </c>
      <c r="FF31" s="54">
        <v>4561</v>
      </c>
      <c r="FG31" s="54">
        <v>21927</v>
      </c>
      <c r="FH31" s="53">
        <v>1465</v>
      </c>
      <c r="FI31" s="53">
        <v>1777</v>
      </c>
      <c r="FJ31" s="54">
        <v>5866929</v>
      </c>
      <c r="FK31" s="59">
        <f t="shared" si="3"/>
        <v>5.9987176519837239E-2</v>
      </c>
      <c r="FL31" s="57">
        <v>97394712</v>
      </c>
      <c r="FM31" s="53">
        <v>0</v>
      </c>
      <c r="FN31" s="53">
        <v>0</v>
      </c>
      <c r="FO31" s="54">
        <v>97394712</v>
      </c>
      <c r="FP31" s="55">
        <v>0</v>
      </c>
      <c r="FQ31" s="52">
        <v>2055614</v>
      </c>
      <c r="FR31" s="56">
        <v>0</v>
      </c>
      <c r="FS31" s="57">
        <v>105459</v>
      </c>
      <c r="FT31" s="58">
        <v>2161073</v>
      </c>
      <c r="FU31" s="52">
        <v>33180</v>
      </c>
      <c r="FV31" s="53">
        <v>0</v>
      </c>
      <c r="FW31" s="54">
        <v>33180</v>
      </c>
      <c r="FX31" s="54">
        <v>631478</v>
      </c>
      <c r="FY31" s="54">
        <v>419415</v>
      </c>
      <c r="FZ31" s="53">
        <v>59825</v>
      </c>
      <c r="GA31" s="53">
        <v>98056</v>
      </c>
      <c r="GB31" s="55">
        <v>100797739</v>
      </c>
      <c r="GC31" s="57">
        <v>5842747</v>
      </c>
      <c r="GD31" s="53">
        <v>5842747</v>
      </c>
      <c r="GE31" s="55">
        <v>0</v>
      </c>
      <c r="GF31" s="52">
        <v>61669</v>
      </c>
      <c r="GG31" s="53">
        <v>0</v>
      </c>
      <c r="GH31" s="53">
        <v>2531</v>
      </c>
      <c r="GI31" s="55">
        <v>64200</v>
      </c>
      <c r="GJ31" s="57">
        <v>1792</v>
      </c>
      <c r="GK31" s="53">
        <v>0</v>
      </c>
      <c r="GL31" s="55">
        <v>1792</v>
      </c>
      <c r="GM31" s="54">
        <v>18944</v>
      </c>
      <c r="GN31" s="54">
        <v>12582</v>
      </c>
      <c r="GO31" s="53">
        <v>1795</v>
      </c>
      <c r="GP31" s="53">
        <v>2942</v>
      </c>
      <c r="GQ31" s="54">
        <v>5945002</v>
      </c>
      <c r="GR31" s="59">
        <f t="shared" si="4"/>
        <v>5.9990392496873955E-2</v>
      </c>
      <c r="GS31" s="57">
        <v>57190140</v>
      </c>
      <c r="GT31" s="53">
        <v>0</v>
      </c>
      <c r="GU31" s="53">
        <v>0</v>
      </c>
      <c r="GV31" s="54">
        <v>57190140</v>
      </c>
      <c r="GW31" s="55">
        <v>0</v>
      </c>
      <c r="GX31" s="52">
        <v>1329420</v>
      </c>
      <c r="GY31" s="56">
        <v>0</v>
      </c>
      <c r="GZ31" s="57">
        <v>66786</v>
      </c>
      <c r="HA31" s="58">
        <v>1396206</v>
      </c>
      <c r="HB31" s="52">
        <v>6130</v>
      </c>
      <c r="HC31" s="53">
        <v>0</v>
      </c>
      <c r="HD31" s="54">
        <v>6130</v>
      </c>
      <c r="HE31" s="54">
        <v>154765</v>
      </c>
      <c r="HF31" s="54">
        <v>230595</v>
      </c>
      <c r="HG31" s="53">
        <v>59363</v>
      </c>
      <c r="HH31" s="53">
        <v>50564</v>
      </c>
      <c r="HI31" s="55">
        <v>59087763</v>
      </c>
      <c r="HJ31" s="57">
        <v>3430993</v>
      </c>
      <c r="HK31" s="53">
        <v>3430993</v>
      </c>
      <c r="HL31" s="55">
        <v>0</v>
      </c>
      <c r="HM31" s="52">
        <v>39883</v>
      </c>
      <c r="HN31" s="53">
        <v>0</v>
      </c>
      <c r="HO31" s="53">
        <v>1603</v>
      </c>
      <c r="HP31" s="55">
        <v>41486</v>
      </c>
      <c r="HQ31" s="57">
        <v>331</v>
      </c>
      <c r="HR31" s="53">
        <v>0</v>
      </c>
      <c r="HS31" s="55">
        <v>331</v>
      </c>
      <c r="HT31" s="54">
        <v>4643</v>
      </c>
      <c r="HU31" s="54">
        <v>6918</v>
      </c>
      <c r="HV31" s="53">
        <v>1781</v>
      </c>
      <c r="HW31" s="53">
        <v>1517</v>
      </c>
      <c r="HX31" s="54">
        <v>3487669</v>
      </c>
      <c r="HY31" s="59">
        <f t="shared" si="5"/>
        <v>5.9992736510174657E-2</v>
      </c>
    </row>
    <row r="32" spans="1:233" s="21" customFormat="1" ht="12" customHeight="1" x14ac:dyDescent="0.15">
      <c r="A32" s="22">
        <v>20</v>
      </c>
      <c r="B32" s="23" t="s">
        <v>81</v>
      </c>
      <c r="C32" s="44">
        <v>512819</v>
      </c>
      <c r="D32" s="45">
        <v>0</v>
      </c>
      <c r="E32" s="45">
        <v>0</v>
      </c>
      <c r="F32" s="46">
        <v>512819</v>
      </c>
      <c r="G32" s="47">
        <v>0</v>
      </c>
      <c r="H32" s="44">
        <v>14556425</v>
      </c>
      <c r="I32" s="48">
        <v>635801</v>
      </c>
      <c r="J32" s="49">
        <v>1789826</v>
      </c>
      <c r="K32" s="50">
        <v>16982052</v>
      </c>
      <c r="L32" s="44">
        <v>80767</v>
      </c>
      <c r="M32" s="45">
        <v>5192</v>
      </c>
      <c r="N32" s="46">
        <v>85959</v>
      </c>
      <c r="O32" s="46">
        <v>1269355</v>
      </c>
      <c r="P32" s="46">
        <v>586070</v>
      </c>
      <c r="Q32" s="45">
        <v>39002</v>
      </c>
      <c r="R32" s="45">
        <v>107225</v>
      </c>
      <c r="S32" s="47">
        <v>19582482</v>
      </c>
      <c r="T32" s="49">
        <v>30349</v>
      </c>
      <c r="U32" s="45">
        <v>30349</v>
      </c>
      <c r="V32" s="47">
        <v>0</v>
      </c>
      <c r="W32" s="44">
        <v>436652</v>
      </c>
      <c r="X32" s="45">
        <v>18334</v>
      </c>
      <c r="Y32" s="45">
        <v>45189</v>
      </c>
      <c r="Z32" s="47">
        <v>500175</v>
      </c>
      <c r="AA32" s="49">
        <v>4361</v>
      </c>
      <c r="AB32" s="45">
        <v>156</v>
      </c>
      <c r="AC32" s="47">
        <v>4517</v>
      </c>
      <c r="AD32" s="46">
        <v>38081</v>
      </c>
      <c r="AE32" s="46">
        <v>17582</v>
      </c>
      <c r="AF32" s="45">
        <v>1170</v>
      </c>
      <c r="AG32" s="45">
        <v>3217</v>
      </c>
      <c r="AH32" s="46">
        <v>595091</v>
      </c>
      <c r="AI32" s="51">
        <f t="shared" si="6"/>
        <v>5.9180724583137521E-2</v>
      </c>
      <c r="AJ32" s="49">
        <v>54340220</v>
      </c>
      <c r="AK32" s="45">
        <v>0</v>
      </c>
      <c r="AL32" s="45">
        <v>0</v>
      </c>
      <c r="AM32" s="46">
        <v>54340220</v>
      </c>
      <c r="AN32" s="47">
        <v>0</v>
      </c>
      <c r="AO32" s="44">
        <v>5417938</v>
      </c>
      <c r="AP32" s="48">
        <v>183773</v>
      </c>
      <c r="AQ32" s="49">
        <v>523765</v>
      </c>
      <c r="AR32" s="50">
        <v>6125476</v>
      </c>
      <c r="AS32" s="44">
        <v>72828</v>
      </c>
      <c r="AT32" s="45">
        <v>0</v>
      </c>
      <c r="AU32" s="46">
        <v>72828</v>
      </c>
      <c r="AV32" s="46">
        <v>825672</v>
      </c>
      <c r="AW32" s="46">
        <v>342518</v>
      </c>
      <c r="AX32" s="45">
        <v>67111</v>
      </c>
      <c r="AY32" s="45">
        <v>80787</v>
      </c>
      <c r="AZ32" s="47">
        <v>61854612</v>
      </c>
      <c r="BA32" s="49">
        <v>3256653</v>
      </c>
      <c r="BB32" s="45">
        <v>3256653</v>
      </c>
      <c r="BC32" s="47">
        <v>0</v>
      </c>
      <c r="BD32" s="44">
        <v>162501</v>
      </c>
      <c r="BE32" s="45">
        <v>5331</v>
      </c>
      <c r="BF32" s="45">
        <v>13302</v>
      </c>
      <c r="BG32" s="47">
        <v>181134</v>
      </c>
      <c r="BH32" s="49">
        <v>3933</v>
      </c>
      <c r="BI32" s="45">
        <v>0</v>
      </c>
      <c r="BJ32" s="47">
        <v>3933</v>
      </c>
      <c r="BK32" s="46">
        <v>24770</v>
      </c>
      <c r="BL32" s="46">
        <v>10276</v>
      </c>
      <c r="BM32" s="45">
        <v>2013</v>
      </c>
      <c r="BN32" s="45">
        <v>2424</v>
      </c>
      <c r="BO32" s="46">
        <v>3481203</v>
      </c>
      <c r="BP32" s="51">
        <f t="shared" si="0"/>
        <v>5.9930802635690471E-2</v>
      </c>
      <c r="BQ32" s="49">
        <v>159628786</v>
      </c>
      <c r="BR32" s="45">
        <v>500</v>
      </c>
      <c r="BS32" s="45">
        <v>0</v>
      </c>
      <c r="BT32" s="46">
        <v>159629286</v>
      </c>
      <c r="BU32" s="47">
        <v>0</v>
      </c>
      <c r="BV32" s="44">
        <v>5170751</v>
      </c>
      <c r="BW32" s="48">
        <v>0</v>
      </c>
      <c r="BX32" s="49">
        <v>274374</v>
      </c>
      <c r="BY32" s="50">
        <v>5445125</v>
      </c>
      <c r="BZ32" s="44">
        <v>39315</v>
      </c>
      <c r="CA32" s="45">
        <v>0</v>
      </c>
      <c r="CB32" s="46">
        <v>39315</v>
      </c>
      <c r="CC32" s="46">
        <v>765578</v>
      </c>
      <c r="CD32" s="46">
        <v>506433</v>
      </c>
      <c r="CE32" s="45">
        <v>93664</v>
      </c>
      <c r="CF32" s="45">
        <v>68089</v>
      </c>
      <c r="CG32" s="47">
        <v>166547490</v>
      </c>
      <c r="CH32" s="49">
        <v>9573219</v>
      </c>
      <c r="CI32" s="45">
        <v>9573219</v>
      </c>
      <c r="CJ32" s="47">
        <v>0</v>
      </c>
      <c r="CK32" s="44">
        <v>155083</v>
      </c>
      <c r="CL32" s="45">
        <v>0</v>
      </c>
      <c r="CM32" s="45">
        <v>6585</v>
      </c>
      <c r="CN32" s="47">
        <v>161668</v>
      </c>
      <c r="CO32" s="49">
        <v>2123</v>
      </c>
      <c r="CP32" s="45">
        <v>0</v>
      </c>
      <c r="CQ32" s="47">
        <v>2123</v>
      </c>
      <c r="CR32" s="46">
        <v>22967</v>
      </c>
      <c r="CS32" s="46">
        <v>15193</v>
      </c>
      <c r="CT32" s="45">
        <v>2810</v>
      </c>
      <c r="CU32" s="45">
        <v>2043</v>
      </c>
      <c r="CV32" s="46">
        <v>9780023</v>
      </c>
      <c r="CW32" s="51">
        <f t="shared" si="1"/>
        <v>5.9971570630216312E-2</v>
      </c>
      <c r="CX32" s="49">
        <v>164766136</v>
      </c>
      <c r="CY32" s="45">
        <v>404</v>
      </c>
      <c r="CZ32" s="45">
        <v>0</v>
      </c>
      <c r="DA32" s="46">
        <v>164766540</v>
      </c>
      <c r="DB32" s="47">
        <v>0</v>
      </c>
      <c r="DC32" s="44">
        <v>3387682</v>
      </c>
      <c r="DD32" s="48">
        <v>120600</v>
      </c>
      <c r="DE32" s="49">
        <v>776609</v>
      </c>
      <c r="DF32" s="50">
        <v>4284891</v>
      </c>
      <c r="DG32" s="44">
        <v>55341</v>
      </c>
      <c r="DH32" s="45">
        <v>1493</v>
      </c>
      <c r="DI32" s="46">
        <v>56834</v>
      </c>
      <c r="DJ32" s="46">
        <v>532858</v>
      </c>
      <c r="DK32" s="46">
        <v>581120</v>
      </c>
      <c r="DL32" s="45">
        <v>109484</v>
      </c>
      <c r="DM32" s="45">
        <v>73048</v>
      </c>
      <c r="DN32" s="47">
        <v>170404775</v>
      </c>
      <c r="DO32" s="49">
        <v>9883119</v>
      </c>
      <c r="DP32" s="45">
        <v>9883119</v>
      </c>
      <c r="DQ32" s="47">
        <v>0</v>
      </c>
      <c r="DR32" s="44">
        <v>101591</v>
      </c>
      <c r="DS32" s="45">
        <v>3475</v>
      </c>
      <c r="DT32" s="45">
        <v>20033</v>
      </c>
      <c r="DU32" s="47">
        <v>125099</v>
      </c>
      <c r="DV32" s="49">
        <v>2988</v>
      </c>
      <c r="DW32" s="45">
        <v>45</v>
      </c>
      <c r="DX32" s="47">
        <v>3033</v>
      </c>
      <c r="DY32" s="46">
        <v>15986</v>
      </c>
      <c r="DZ32" s="46">
        <v>17434</v>
      </c>
      <c r="EA32" s="45">
        <v>3285</v>
      </c>
      <c r="EB32" s="45">
        <v>2191</v>
      </c>
      <c r="EC32" s="46">
        <v>10050147</v>
      </c>
      <c r="ED32" s="51">
        <f t="shared" si="2"/>
        <v>5.9982560779634021E-2</v>
      </c>
      <c r="EE32" s="49">
        <v>127329667</v>
      </c>
      <c r="EF32" s="45">
        <v>267</v>
      </c>
      <c r="EG32" s="45">
        <v>0</v>
      </c>
      <c r="EH32" s="46">
        <v>127329934</v>
      </c>
      <c r="EI32" s="47">
        <v>0</v>
      </c>
      <c r="EJ32" s="44">
        <v>3797916</v>
      </c>
      <c r="EK32" s="48">
        <v>135518</v>
      </c>
      <c r="EL32" s="49">
        <v>180831</v>
      </c>
      <c r="EM32" s="50">
        <v>4114265</v>
      </c>
      <c r="EN32" s="44">
        <v>63407</v>
      </c>
      <c r="EO32" s="45">
        <v>0</v>
      </c>
      <c r="EP32" s="46">
        <v>63407</v>
      </c>
      <c r="EQ32" s="46">
        <v>562565</v>
      </c>
      <c r="ER32" s="46">
        <v>1092694</v>
      </c>
      <c r="ES32" s="45">
        <v>87475</v>
      </c>
      <c r="ET32" s="45">
        <v>45739</v>
      </c>
      <c r="EU32" s="47">
        <v>133296079</v>
      </c>
      <c r="EV32" s="49">
        <v>7638195</v>
      </c>
      <c r="EW32" s="45">
        <v>7638195</v>
      </c>
      <c r="EX32" s="47">
        <v>0</v>
      </c>
      <c r="EY32" s="44">
        <v>113902</v>
      </c>
      <c r="EZ32" s="45">
        <v>3946</v>
      </c>
      <c r="FA32" s="45">
        <v>4731</v>
      </c>
      <c r="FB32" s="47">
        <v>122579</v>
      </c>
      <c r="FC32" s="49">
        <v>3424</v>
      </c>
      <c r="FD32" s="45">
        <v>0</v>
      </c>
      <c r="FE32" s="47">
        <v>3424</v>
      </c>
      <c r="FF32" s="46">
        <v>16877</v>
      </c>
      <c r="FG32" s="46">
        <v>32781</v>
      </c>
      <c r="FH32" s="45">
        <v>2624</v>
      </c>
      <c r="FI32" s="45">
        <v>1372</v>
      </c>
      <c r="FJ32" s="46">
        <v>7817852</v>
      </c>
      <c r="FK32" s="51">
        <f t="shared" si="3"/>
        <v>5.9987426051756221E-2</v>
      </c>
      <c r="FL32" s="49">
        <v>142547970</v>
      </c>
      <c r="FM32" s="45">
        <v>0</v>
      </c>
      <c r="FN32" s="45">
        <v>0</v>
      </c>
      <c r="FO32" s="46">
        <v>142547970</v>
      </c>
      <c r="FP32" s="47">
        <v>0</v>
      </c>
      <c r="FQ32" s="44">
        <v>4984114</v>
      </c>
      <c r="FR32" s="48">
        <v>20000</v>
      </c>
      <c r="FS32" s="49">
        <v>199221</v>
      </c>
      <c r="FT32" s="50">
        <v>5203335</v>
      </c>
      <c r="FU32" s="44">
        <v>69105</v>
      </c>
      <c r="FV32" s="45">
        <v>0</v>
      </c>
      <c r="FW32" s="46">
        <v>69105</v>
      </c>
      <c r="FX32" s="46">
        <v>1020445</v>
      </c>
      <c r="FY32" s="46">
        <v>734978</v>
      </c>
      <c r="FZ32" s="45">
        <v>97956</v>
      </c>
      <c r="GA32" s="45">
        <v>112620</v>
      </c>
      <c r="GB32" s="47">
        <v>149786409</v>
      </c>
      <c r="GC32" s="49">
        <v>8551537</v>
      </c>
      <c r="GD32" s="45">
        <v>8551537</v>
      </c>
      <c r="GE32" s="47">
        <v>0</v>
      </c>
      <c r="GF32" s="44">
        <v>149487</v>
      </c>
      <c r="GG32" s="45">
        <v>480</v>
      </c>
      <c r="GH32" s="45">
        <v>5096</v>
      </c>
      <c r="GI32" s="47">
        <v>155063</v>
      </c>
      <c r="GJ32" s="49">
        <v>3732</v>
      </c>
      <c r="GK32" s="45">
        <v>0</v>
      </c>
      <c r="GL32" s="47">
        <v>3732</v>
      </c>
      <c r="GM32" s="46">
        <v>30613</v>
      </c>
      <c r="GN32" s="46">
        <v>22049</v>
      </c>
      <c r="GO32" s="45">
        <v>2939</v>
      </c>
      <c r="GP32" s="45">
        <v>3379</v>
      </c>
      <c r="GQ32" s="46">
        <v>8769312</v>
      </c>
      <c r="GR32" s="51">
        <f t="shared" si="4"/>
        <v>5.9990591237462025E-2</v>
      </c>
      <c r="GS32" s="49">
        <v>88514394</v>
      </c>
      <c r="GT32" s="45">
        <v>0</v>
      </c>
      <c r="GU32" s="45">
        <v>0</v>
      </c>
      <c r="GV32" s="46">
        <v>88514394</v>
      </c>
      <c r="GW32" s="47">
        <v>0</v>
      </c>
      <c r="GX32" s="44">
        <v>1746032</v>
      </c>
      <c r="GY32" s="48">
        <v>338885</v>
      </c>
      <c r="GZ32" s="49">
        <v>0</v>
      </c>
      <c r="HA32" s="50">
        <v>2084917</v>
      </c>
      <c r="HB32" s="44">
        <v>33887</v>
      </c>
      <c r="HC32" s="45">
        <v>0</v>
      </c>
      <c r="HD32" s="46">
        <v>33887</v>
      </c>
      <c r="HE32" s="46">
        <v>574148</v>
      </c>
      <c r="HF32" s="46">
        <v>748865</v>
      </c>
      <c r="HG32" s="45">
        <v>81988</v>
      </c>
      <c r="HH32" s="45">
        <v>59793</v>
      </c>
      <c r="HI32" s="47">
        <v>92097992</v>
      </c>
      <c r="HJ32" s="49">
        <v>5310239</v>
      </c>
      <c r="HK32" s="45">
        <v>5310239</v>
      </c>
      <c r="HL32" s="47">
        <v>0</v>
      </c>
      <c r="HM32" s="44">
        <v>52357</v>
      </c>
      <c r="HN32" s="45">
        <v>10047</v>
      </c>
      <c r="HO32" s="45">
        <v>0</v>
      </c>
      <c r="HP32" s="47">
        <v>62404</v>
      </c>
      <c r="HQ32" s="49">
        <v>1830</v>
      </c>
      <c r="HR32" s="45">
        <v>0</v>
      </c>
      <c r="HS32" s="47">
        <v>1830</v>
      </c>
      <c r="HT32" s="46">
        <v>17224</v>
      </c>
      <c r="HU32" s="46">
        <v>22466</v>
      </c>
      <c r="HV32" s="45">
        <v>2460</v>
      </c>
      <c r="HW32" s="45">
        <v>1794</v>
      </c>
      <c r="HX32" s="46">
        <v>5418417</v>
      </c>
      <c r="HY32" s="51">
        <f t="shared" si="5"/>
        <v>5.9992943068671971E-2</v>
      </c>
    </row>
    <row r="33" spans="1:233" s="21" customFormat="1" ht="12" customHeight="1" x14ac:dyDescent="0.15">
      <c r="A33" s="24">
        <v>21</v>
      </c>
      <c r="B33" s="25" t="s">
        <v>82</v>
      </c>
      <c r="C33" s="52">
        <v>526012</v>
      </c>
      <c r="D33" s="53">
        <v>46</v>
      </c>
      <c r="E33" s="53">
        <v>0</v>
      </c>
      <c r="F33" s="54">
        <v>526058</v>
      </c>
      <c r="G33" s="55">
        <v>0</v>
      </c>
      <c r="H33" s="52">
        <v>8149012</v>
      </c>
      <c r="I33" s="56">
        <v>16521</v>
      </c>
      <c r="J33" s="57">
        <v>504063</v>
      </c>
      <c r="K33" s="58">
        <v>8669596</v>
      </c>
      <c r="L33" s="52">
        <v>37437</v>
      </c>
      <c r="M33" s="53">
        <v>0</v>
      </c>
      <c r="N33" s="54">
        <v>37437</v>
      </c>
      <c r="O33" s="54">
        <v>393806</v>
      </c>
      <c r="P33" s="54">
        <v>386886</v>
      </c>
      <c r="Q33" s="53">
        <v>58942</v>
      </c>
      <c r="R33" s="53">
        <v>56645</v>
      </c>
      <c r="S33" s="55">
        <v>10129370</v>
      </c>
      <c r="T33" s="57">
        <v>31143</v>
      </c>
      <c r="U33" s="53">
        <v>31143</v>
      </c>
      <c r="V33" s="55">
        <v>0</v>
      </c>
      <c r="W33" s="52">
        <v>244467</v>
      </c>
      <c r="X33" s="53">
        <v>397</v>
      </c>
      <c r="Y33" s="53">
        <v>12148</v>
      </c>
      <c r="Z33" s="55">
        <v>257012</v>
      </c>
      <c r="AA33" s="57">
        <v>2023</v>
      </c>
      <c r="AB33" s="53">
        <v>0</v>
      </c>
      <c r="AC33" s="55">
        <v>2023</v>
      </c>
      <c r="AD33" s="54">
        <v>11815</v>
      </c>
      <c r="AE33" s="54">
        <v>11603</v>
      </c>
      <c r="AF33" s="53">
        <v>1768</v>
      </c>
      <c r="AG33" s="53">
        <v>1700</v>
      </c>
      <c r="AH33" s="54">
        <v>317064</v>
      </c>
      <c r="AI33" s="59">
        <f t="shared" si="6"/>
        <v>5.920069650114626E-2</v>
      </c>
      <c r="AJ33" s="57">
        <v>54970309</v>
      </c>
      <c r="AK33" s="53">
        <v>0</v>
      </c>
      <c r="AL33" s="53">
        <v>0</v>
      </c>
      <c r="AM33" s="54">
        <v>54970309</v>
      </c>
      <c r="AN33" s="55">
        <v>0</v>
      </c>
      <c r="AO33" s="52">
        <v>4092385</v>
      </c>
      <c r="AP33" s="56">
        <v>58330</v>
      </c>
      <c r="AQ33" s="57">
        <v>242092</v>
      </c>
      <c r="AR33" s="58">
        <v>4392807</v>
      </c>
      <c r="AS33" s="52">
        <v>29414</v>
      </c>
      <c r="AT33" s="53">
        <v>0</v>
      </c>
      <c r="AU33" s="54">
        <v>29414</v>
      </c>
      <c r="AV33" s="54">
        <v>458392</v>
      </c>
      <c r="AW33" s="54">
        <v>327359</v>
      </c>
      <c r="AX33" s="53">
        <v>94619</v>
      </c>
      <c r="AY33" s="53">
        <v>33145</v>
      </c>
      <c r="AZ33" s="55">
        <v>60306045</v>
      </c>
      <c r="BA33" s="57">
        <v>3294380</v>
      </c>
      <c r="BB33" s="53">
        <v>3294380</v>
      </c>
      <c r="BC33" s="55">
        <v>0</v>
      </c>
      <c r="BD33" s="52">
        <v>122769</v>
      </c>
      <c r="BE33" s="53">
        <v>1510</v>
      </c>
      <c r="BF33" s="53">
        <v>6214</v>
      </c>
      <c r="BG33" s="55">
        <v>130493</v>
      </c>
      <c r="BH33" s="57">
        <v>1589</v>
      </c>
      <c r="BI33" s="53">
        <v>0</v>
      </c>
      <c r="BJ33" s="55">
        <v>1589</v>
      </c>
      <c r="BK33" s="54">
        <v>13753</v>
      </c>
      <c r="BL33" s="54">
        <v>9821</v>
      </c>
      <c r="BM33" s="53">
        <v>2838</v>
      </c>
      <c r="BN33" s="53">
        <v>996</v>
      </c>
      <c r="BO33" s="54">
        <v>3453870</v>
      </c>
      <c r="BP33" s="59">
        <f t="shared" si="0"/>
        <v>5.9930170667223281E-2</v>
      </c>
      <c r="BQ33" s="57">
        <v>153893049</v>
      </c>
      <c r="BR33" s="53">
        <v>0</v>
      </c>
      <c r="BS33" s="53">
        <v>0</v>
      </c>
      <c r="BT33" s="54">
        <v>153893049</v>
      </c>
      <c r="BU33" s="55">
        <v>0</v>
      </c>
      <c r="BV33" s="52">
        <v>4393585</v>
      </c>
      <c r="BW33" s="56">
        <v>51752</v>
      </c>
      <c r="BX33" s="57">
        <v>212362</v>
      </c>
      <c r="BY33" s="58">
        <v>4657699</v>
      </c>
      <c r="BZ33" s="52">
        <v>43968</v>
      </c>
      <c r="CA33" s="53">
        <v>0</v>
      </c>
      <c r="CB33" s="54">
        <v>43968</v>
      </c>
      <c r="CC33" s="54">
        <v>345553</v>
      </c>
      <c r="CD33" s="54">
        <v>257985</v>
      </c>
      <c r="CE33" s="53">
        <v>49498</v>
      </c>
      <c r="CF33" s="53">
        <v>48789</v>
      </c>
      <c r="CG33" s="55">
        <v>159296541</v>
      </c>
      <c r="CH33" s="57">
        <v>9229332</v>
      </c>
      <c r="CI33" s="53">
        <v>9229332</v>
      </c>
      <c r="CJ33" s="55">
        <v>0</v>
      </c>
      <c r="CK33" s="52">
        <v>131810</v>
      </c>
      <c r="CL33" s="53">
        <v>1318</v>
      </c>
      <c r="CM33" s="53">
        <v>5268</v>
      </c>
      <c r="CN33" s="55">
        <v>138396</v>
      </c>
      <c r="CO33" s="57">
        <v>2374</v>
      </c>
      <c r="CP33" s="53">
        <v>0</v>
      </c>
      <c r="CQ33" s="55">
        <v>2374</v>
      </c>
      <c r="CR33" s="54">
        <v>10368</v>
      </c>
      <c r="CS33" s="54">
        <v>7738</v>
      </c>
      <c r="CT33" s="53">
        <v>1484</v>
      </c>
      <c r="CU33" s="53">
        <v>1464</v>
      </c>
      <c r="CV33" s="54">
        <v>9391156</v>
      </c>
      <c r="CW33" s="59">
        <f t="shared" si="1"/>
        <v>5.9972377309906962E-2</v>
      </c>
      <c r="CX33" s="57">
        <v>148656588</v>
      </c>
      <c r="CY33" s="53">
        <v>0</v>
      </c>
      <c r="CZ33" s="53">
        <v>0</v>
      </c>
      <c r="DA33" s="54">
        <v>148656588</v>
      </c>
      <c r="DB33" s="55">
        <v>0</v>
      </c>
      <c r="DC33" s="52">
        <v>2424520</v>
      </c>
      <c r="DD33" s="56">
        <v>222</v>
      </c>
      <c r="DE33" s="57">
        <v>114073</v>
      </c>
      <c r="DF33" s="58">
        <v>2538815</v>
      </c>
      <c r="DG33" s="52">
        <v>5521</v>
      </c>
      <c r="DH33" s="53">
        <v>0</v>
      </c>
      <c r="DI33" s="54">
        <v>5521</v>
      </c>
      <c r="DJ33" s="54">
        <v>1408045</v>
      </c>
      <c r="DK33" s="54">
        <v>1355176</v>
      </c>
      <c r="DL33" s="53">
        <v>36208</v>
      </c>
      <c r="DM33" s="53">
        <v>77110</v>
      </c>
      <c r="DN33" s="55">
        <v>154077463</v>
      </c>
      <c r="DO33" s="57">
        <v>8916932</v>
      </c>
      <c r="DP33" s="53">
        <v>8916932</v>
      </c>
      <c r="DQ33" s="55">
        <v>0</v>
      </c>
      <c r="DR33" s="52">
        <v>72737</v>
      </c>
      <c r="DS33" s="53">
        <v>5</v>
      </c>
      <c r="DT33" s="53">
        <v>2737</v>
      </c>
      <c r="DU33" s="55">
        <v>75479</v>
      </c>
      <c r="DV33" s="57">
        <v>299</v>
      </c>
      <c r="DW33" s="53">
        <v>0</v>
      </c>
      <c r="DX33" s="55">
        <v>299</v>
      </c>
      <c r="DY33" s="54">
        <v>42242</v>
      </c>
      <c r="DZ33" s="54">
        <v>40647</v>
      </c>
      <c r="EA33" s="53">
        <v>1086</v>
      </c>
      <c r="EB33" s="53">
        <v>2312</v>
      </c>
      <c r="EC33" s="54">
        <v>9078997</v>
      </c>
      <c r="ED33" s="59">
        <f t="shared" si="2"/>
        <v>5.998342972865757E-2</v>
      </c>
      <c r="EE33" s="57">
        <v>104004318</v>
      </c>
      <c r="EF33" s="53">
        <v>0</v>
      </c>
      <c r="EG33" s="53">
        <v>0</v>
      </c>
      <c r="EH33" s="54">
        <v>104004318</v>
      </c>
      <c r="EI33" s="55">
        <v>0</v>
      </c>
      <c r="EJ33" s="52">
        <v>1825504</v>
      </c>
      <c r="EK33" s="56">
        <v>1261</v>
      </c>
      <c r="EL33" s="57">
        <v>39370</v>
      </c>
      <c r="EM33" s="58">
        <v>1866135</v>
      </c>
      <c r="EN33" s="52">
        <v>14656</v>
      </c>
      <c r="EO33" s="53">
        <v>0</v>
      </c>
      <c r="EP33" s="54">
        <v>14656</v>
      </c>
      <c r="EQ33" s="54">
        <v>206034</v>
      </c>
      <c r="ER33" s="54">
        <v>406481</v>
      </c>
      <c r="ES33" s="53">
        <v>39733</v>
      </c>
      <c r="ET33" s="53">
        <v>62846</v>
      </c>
      <c r="EU33" s="55">
        <v>106600203</v>
      </c>
      <c r="EV33" s="57">
        <v>6239042</v>
      </c>
      <c r="EW33" s="53">
        <v>6239042</v>
      </c>
      <c r="EX33" s="55">
        <v>0</v>
      </c>
      <c r="EY33" s="52">
        <v>54766</v>
      </c>
      <c r="EZ33" s="53">
        <v>30</v>
      </c>
      <c r="FA33" s="53">
        <v>945</v>
      </c>
      <c r="FB33" s="55">
        <v>55741</v>
      </c>
      <c r="FC33" s="57">
        <v>792</v>
      </c>
      <c r="FD33" s="53">
        <v>0</v>
      </c>
      <c r="FE33" s="55">
        <v>792</v>
      </c>
      <c r="FF33" s="54">
        <v>6183</v>
      </c>
      <c r="FG33" s="54">
        <v>12196</v>
      </c>
      <c r="FH33" s="53">
        <v>1191</v>
      </c>
      <c r="FI33" s="53">
        <v>1880</v>
      </c>
      <c r="FJ33" s="54">
        <v>6317025</v>
      </c>
      <c r="FK33" s="59">
        <f t="shared" si="3"/>
        <v>5.9988297793558916E-2</v>
      </c>
      <c r="FL33" s="57">
        <v>97565434</v>
      </c>
      <c r="FM33" s="53">
        <v>0</v>
      </c>
      <c r="FN33" s="53">
        <v>0</v>
      </c>
      <c r="FO33" s="54">
        <v>97565434</v>
      </c>
      <c r="FP33" s="55">
        <v>0</v>
      </c>
      <c r="FQ33" s="52">
        <v>1772564</v>
      </c>
      <c r="FR33" s="56">
        <v>0</v>
      </c>
      <c r="FS33" s="57">
        <v>160934</v>
      </c>
      <c r="FT33" s="58">
        <v>1933498</v>
      </c>
      <c r="FU33" s="52">
        <v>25684</v>
      </c>
      <c r="FV33" s="53">
        <v>0</v>
      </c>
      <c r="FW33" s="54">
        <v>25684</v>
      </c>
      <c r="FX33" s="54">
        <v>454172</v>
      </c>
      <c r="FY33" s="54">
        <v>356398</v>
      </c>
      <c r="FZ33" s="53">
        <v>32019</v>
      </c>
      <c r="GA33" s="53">
        <v>64170</v>
      </c>
      <c r="GB33" s="55">
        <v>100431375</v>
      </c>
      <c r="GC33" s="57">
        <v>5853076</v>
      </c>
      <c r="GD33" s="53">
        <v>5853076</v>
      </c>
      <c r="GE33" s="55">
        <v>0</v>
      </c>
      <c r="GF33" s="52">
        <v>53174</v>
      </c>
      <c r="GG33" s="53">
        <v>0</v>
      </c>
      <c r="GH33" s="53">
        <v>3863</v>
      </c>
      <c r="GI33" s="55">
        <v>57037</v>
      </c>
      <c r="GJ33" s="57">
        <v>1387</v>
      </c>
      <c r="GK33" s="53">
        <v>0</v>
      </c>
      <c r="GL33" s="55">
        <v>1387</v>
      </c>
      <c r="GM33" s="54">
        <v>13624</v>
      </c>
      <c r="GN33" s="54">
        <v>10690</v>
      </c>
      <c r="GO33" s="53">
        <v>960</v>
      </c>
      <c r="GP33" s="53">
        <v>1927</v>
      </c>
      <c r="GQ33" s="54">
        <v>5938701</v>
      </c>
      <c r="GR33" s="59">
        <f t="shared" si="4"/>
        <v>5.999128748814872E-2</v>
      </c>
      <c r="GS33" s="57">
        <v>55148721</v>
      </c>
      <c r="GT33" s="53">
        <v>0</v>
      </c>
      <c r="GU33" s="53">
        <v>0</v>
      </c>
      <c r="GV33" s="54">
        <v>55148721</v>
      </c>
      <c r="GW33" s="55">
        <v>0</v>
      </c>
      <c r="GX33" s="52">
        <v>1983416</v>
      </c>
      <c r="GY33" s="56">
        <v>0</v>
      </c>
      <c r="GZ33" s="57">
        <v>0</v>
      </c>
      <c r="HA33" s="58">
        <v>1983416</v>
      </c>
      <c r="HB33" s="52">
        <v>15418</v>
      </c>
      <c r="HC33" s="53">
        <v>0</v>
      </c>
      <c r="HD33" s="54">
        <v>15418</v>
      </c>
      <c r="HE33" s="54">
        <v>174667</v>
      </c>
      <c r="HF33" s="54">
        <v>295980</v>
      </c>
      <c r="HG33" s="53">
        <v>53588</v>
      </c>
      <c r="HH33" s="53">
        <v>34556</v>
      </c>
      <c r="HI33" s="55">
        <v>57706346</v>
      </c>
      <c r="HJ33" s="57">
        <v>3308560</v>
      </c>
      <c r="HK33" s="53">
        <v>3308560</v>
      </c>
      <c r="HL33" s="55">
        <v>0</v>
      </c>
      <c r="HM33" s="52">
        <v>59502</v>
      </c>
      <c r="HN33" s="53">
        <v>0</v>
      </c>
      <c r="HO33" s="53">
        <v>0</v>
      </c>
      <c r="HP33" s="55">
        <v>59502</v>
      </c>
      <c r="HQ33" s="57">
        <v>832</v>
      </c>
      <c r="HR33" s="53">
        <v>0</v>
      </c>
      <c r="HS33" s="55">
        <v>832</v>
      </c>
      <c r="HT33" s="54">
        <v>5241</v>
      </c>
      <c r="HU33" s="54">
        <v>8879</v>
      </c>
      <c r="HV33" s="53">
        <v>1607</v>
      </c>
      <c r="HW33" s="53">
        <v>1035</v>
      </c>
      <c r="HX33" s="54">
        <v>3385656</v>
      </c>
      <c r="HY33" s="59">
        <f t="shared" si="5"/>
        <v>5.9993413083868255E-2</v>
      </c>
    </row>
    <row r="34" spans="1:233" s="21" customFormat="1" ht="12" customHeight="1" x14ac:dyDescent="0.15">
      <c r="A34" s="22">
        <v>22</v>
      </c>
      <c r="B34" s="23" t="s">
        <v>83</v>
      </c>
      <c r="C34" s="44">
        <v>350855</v>
      </c>
      <c r="D34" s="45">
        <v>0</v>
      </c>
      <c r="E34" s="45">
        <v>0</v>
      </c>
      <c r="F34" s="46">
        <v>350855</v>
      </c>
      <c r="G34" s="47">
        <v>0</v>
      </c>
      <c r="H34" s="44">
        <v>4900243</v>
      </c>
      <c r="I34" s="48">
        <v>153671</v>
      </c>
      <c r="J34" s="49">
        <v>214641</v>
      </c>
      <c r="K34" s="50">
        <v>5268555</v>
      </c>
      <c r="L34" s="44">
        <v>33384</v>
      </c>
      <c r="M34" s="45">
        <v>0</v>
      </c>
      <c r="N34" s="46">
        <v>33384</v>
      </c>
      <c r="O34" s="46">
        <v>134003</v>
      </c>
      <c r="P34" s="46">
        <v>217889</v>
      </c>
      <c r="Q34" s="45">
        <v>4930</v>
      </c>
      <c r="R34" s="45">
        <v>52671</v>
      </c>
      <c r="S34" s="47">
        <v>6062287</v>
      </c>
      <c r="T34" s="49">
        <v>20761</v>
      </c>
      <c r="U34" s="45">
        <v>20761</v>
      </c>
      <c r="V34" s="47">
        <v>0</v>
      </c>
      <c r="W34" s="44">
        <v>146994</v>
      </c>
      <c r="X34" s="45">
        <v>4256</v>
      </c>
      <c r="Y34" s="45">
        <v>5151</v>
      </c>
      <c r="Z34" s="47">
        <v>156401</v>
      </c>
      <c r="AA34" s="49">
        <v>1802</v>
      </c>
      <c r="AB34" s="45">
        <v>0</v>
      </c>
      <c r="AC34" s="47">
        <v>1802</v>
      </c>
      <c r="AD34" s="46">
        <v>4020</v>
      </c>
      <c r="AE34" s="46">
        <v>6535</v>
      </c>
      <c r="AF34" s="45">
        <v>148</v>
      </c>
      <c r="AG34" s="45">
        <v>1580</v>
      </c>
      <c r="AH34" s="46">
        <v>191247</v>
      </c>
      <c r="AI34" s="51">
        <f t="shared" si="6"/>
        <v>5.9172592666486154E-2</v>
      </c>
      <c r="AJ34" s="49">
        <v>37134352</v>
      </c>
      <c r="AK34" s="45">
        <v>0</v>
      </c>
      <c r="AL34" s="45">
        <v>0</v>
      </c>
      <c r="AM34" s="46">
        <v>37134352</v>
      </c>
      <c r="AN34" s="47">
        <v>0</v>
      </c>
      <c r="AO34" s="44">
        <v>2066430</v>
      </c>
      <c r="AP34" s="48">
        <v>78146</v>
      </c>
      <c r="AQ34" s="49">
        <v>233711</v>
      </c>
      <c r="AR34" s="50">
        <v>2378287</v>
      </c>
      <c r="AS34" s="44">
        <v>9356</v>
      </c>
      <c r="AT34" s="45">
        <v>0</v>
      </c>
      <c r="AU34" s="46">
        <v>9356</v>
      </c>
      <c r="AV34" s="46">
        <v>20783</v>
      </c>
      <c r="AW34" s="46">
        <v>502345</v>
      </c>
      <c r="AX34" s="45">
        <v>25833</v>
      </c>
      <c r="AY34" s="45">
        <v>13480</v>
      </c>
      <c r="AZ34" s="47">
        <v>40084436</v>
      </c>
      <c r="BA34" s="49">
        <v>2225456</v>
      </c>
      <c r="BB34" s="45">
        <v>2225456</v>
      </c>
      <c r="BC34" s="47">
        <v>0</v>
      </c>
      <c r="BD34" s="44">
        <v>61993</v>
      </c>
      <c r="BE34" s="45">
        <v>2225</v>
      </c>
      <c r="BF34" s="45">
        <v>5741</v>
      </c>
      <c r="BG34" s="47">
        <v>69959</v>
      </c>
      <c r="BH34" s="49">
        <v>505</v>
      </c>
      <c r="BI34" s="45">
        <v>0</v>
      </c>
      <c r="BJ34" s="47">
        <v>505</v>
      </c>
      <c r="BK34" s="46">
        <v>623</v>
      </c>
      <c r="BL34" s="46">
        <v>15070</v>
      </c>
      <c r="BM34" s="45">
        <v>775</v>
      </c>
      <c r="BN34" s="45">
        <v>404</v>
      </c>
      <c r="BO34" s="46">
        <v>2312792</v>
      </c>
      <c r="BP34" s="51">
        <f t="shared" si="0"/>
        <v>5.9929846089679981E-2</v>
      </c>
      <c r="BQ34" s="49">
        <v>102393286</v>
      </c>
      <c r="BR34" s="45">
        <v>0</v>
      </c>
      <c r="BS34" s="45">
        <v>0</v>
      </c>
      <c r="BT34" s="46">
        <v>102393286</v>
      </c>
      <c r="BU34" s="47">
        <v>0</v>
      </c>
      <c r="BV34" s="44">
        <v>2400670</v>
      </c>
      <c r="BW34" s="48">
        <v>30521</v>
      </c>
      <c r="BX34" s="49">
        <v>118442</v>
      </c>
      <c r="BY34" s="50">
        <v>2549633</v>
      </c>
      <c r="BZ34" s="44">
        <v>28880</v>
      </c>
      <c r="CA34" s="45">
        <v>0</v>
      </c>
      <c r="CB34" s="46">
        <v>28880</v>
      </c>
      <c r="CC34" s="46">
        <v>892838</v>
      </c>
      <c r="CD34" s="46">
        <v>177202</v>
      </c>
      <c r="CE34" s="45">
        <v>38027</v>
      </c>
      <c r="CF34" s="45">
        <v>53213</v>
      </c>
      <c r="CG34" s="47">
        <v>106133079</v>
      </c>
      <c r="CH34" s="49">
        <v>6140655</v>
      </c>
      <c r="CI34" s="45">
        <v>6140655</v>
      </c>
      <c r="CJ34" s="47">
        <v>0</v>
      </c>
      <c r="CK34" s="44">
        <v>72020</v>
      </c>
      <c r="CL34" s="45">
        <v>732</v>
      </c>
      <c r="CM34" s="45">
        <v>2843</v>
      </c>
      <c r="CN34" s="47">
        <v>75595</v>
      </c>
      <c r="CO34" s="49">
        <v>1560</v>
      </c>
      <c r="CP34" s="45">
        <v>0</v>
      </c>
      <c r="CQ34" s="47">
        <v>1560</v>
      </c>
      <c r="CR34" s="46">
        <v>26785</v>
      </c>
      <c r="CS34" s="46">
        <v>5316</v>
      </c>
      <c r="CT34" s="45">
        <v>1141</v>
      </c>
      <c r="CU34" s="45">
        <v>1597</v>
      </c>
      <c r="CV34" s="46">
        <v>6252649</v>
      </c>
      <c r="CW34" s="51">
        <f t="shared" si="1"/>
        <v>5.9971266084770443E-2</v>
      </c>
      <c r="CX34" s="49">
        <v>100553010</v>
      </c>
      <c r="CY34" s="45">
        <v>0</v>
      </c>
      <c r="CZ34" s="45">
        <v>0</v>
      </c>
      <c r="DA34" s="46">
        <v>100553010</v>
      </c>
      <c r="DB34" s="47">
        <v>0</v>
      </c>
      <c r="DC34" s="44">
        <v>1388740</v>
      </c>
      <c r="DD34" s="48">
        <v>0</v>
      </c>
      <c r="DE34" s="49">
        <v>266375</v>
      </c>
      <c r="DF34" s="50">
        <v>1655115</v>
      </c>
      <c r="DG34" s="44">
        <v>29162</v>
      </c>
      <c r="DH34" s="45">
        <v>0</v>
      </c>
      <c r="DI34" s="46">
        <v>29162</v>
      </c>
      <c r="DJ34" s="46">
        <v>123170</v>
      </c>
      <c r="DK34" s="46">
        <v>188393</v>
      </c>
      <c r="DL34" s="45">
        <v>31917</v>
      </c>
      <c r="DM34" s="45">
        <v>66109</v>
      </c>
      <c r="DN34" s="47">
        <v>102646876</v>
      </c>
      <c r="DO34" s="49">
        <v>6031411</v>
      </c>
      <c r="DP34" s="45">
        <v>6031411</v>
      </c>
      <c r="DQ34" s="47">
        <v>0</v>
      </c>
      <c r="DR34" s="44">
        <v>41662</v>
      </c>
      <c r="DS34" s="45">
        <v>0</v>
      </c>
      <c r="DT34" s="45">
        <v>6899</v>
      </c>
      <c r="DU34" s="47">
        <v>48561</v>
      </c>
      <c r="DV34" s="49">
        <v>1575</v>
      </c>
      <c r="DW34" s="45">
        <v>0</v>
      </c>
      <c r="DX34" s="47">
        <v>1575</v>
      </c>
      <c r="DY34" s="46">
        <v>3695</v>
      </c>
      <c r="DZ34" s="46">
        <v>5652</v>
      </c>
      <c r="EA34" s="45">
        <v>958</v>
      </c>
      <c r="EB34" s="45">
        <v>1983</v>
      </c>
      <c r="EC34" s="46">
        <v>6093835</v>
      </c>
      <c r="ED34" s="51">
        <f t="shared" si="2"/>
        <v>5.9982401322446741E-2</v>
      </c>
      <c r="EE34" s="49">
        <v>73112239</v>
      </c>
      <c r="EF34" s="45">
        <v>0</v>
      </c>
      <c r="EG34" s="45">
        <v>0</v>
      </c>
      <c r="EH34" s="46">
        <v>73112239</v>
      </c>
      <c r="EI34" s="47">
        <v>0</v>
      </c>
      <c r="EJ34" s="44">
        <v>1043851</v>
      </c>
      <c r="EK34" s="48">
        <v>0</v>
      </c>
      <c r="EL34" s="49">
        <v>23301</v>
      </c>
      <c r="EM34" s="50">
        <v>1067152</v>
      </c>
      <c r="EN34" s="44">
        <v>14089</v>
      </c>
      <c r="EO34" s="45">
        <v>0</v>
      </c>
      <c r="EP34" s="46">
        <v>14089</v>
      </c>
      <c r="EQ34" s="46">
        <v>212856</v>
      </c>
      <c r="ER34" s="46">
        <v>288508</v>
      </c>
      <c r="ES34" s="45">
        <v>48717</v>
      </c>
      <c r="ET34" s="45">
        <v>47052</v>
      </c>
      <c r="EU34" s="47">
        <v>74790613</v>
      </c>
      <c r="EV34" s="49">
        <v>4385808</v>
      </c>
      <c r="EW34" s="45">
        <v>4385808</v>
      </c>
      <c r="EX34" s="47">
        <v>0</v>
      </c>
      <c r="EY34" s="44">
        <v>31316</v>
      </c>
      <c r="EZ34" s="45">
        <v>0</v>
      </c>
      <c r="FA34" s="45">
        <v>559</v>
      </c>
      <c r="FB34" s="47">
        <v>31875</v>
      </c>
      <c r="FC34" s="49">
        <v>761</v>
      </c>
      <c r="FD34" s="45">
        <v>0</v>
      </c>
      <c r="FE34" s="47">
        <v>761</v>
      </c>
      <c r="FF34" s="46">
        <v>6386</v>
      </c>
      <c r="FG34" s="46">
        <v>8655</v>
      </c>
      <c r="FH34" s="45">
        <v>1461</v>
      </c>
      <c r="FI34" s="45">
        <v>1411</v>
      </c>
      <c r="FJ34" s="46">
        <v>4436357</v>
      </c>
      <c r="FK34" s="51">
        <f t="shared" si="3"/>
        <v>5.9987329891511051E-2</v>
      </c>
      <c r="FL34" s="49">
        <v>73174895</v>
      </c>
      <c r="FM34" s="45">
        <v>0</v>
      </c>
      <c r="FN34" s="45">
        <v>0</v>
      </c>
      <c r="FO34" s="46">
        <v>73174895</v>
      </c>
      <c r="FP34" s="47">
        <v>0</v>
      </c>
      <c r="FQ34" s="44">
        <v>933434</v>
      </c>
      <c r="FR34" s="48">
        <v>0</v>
      </c>
      <c r="FS34" s="49">
        <v>9262</v>
      </c>
      <c r="FT34" s="50">
        <v>942696</v>
      </c>
      <c r="FU34" s="44">
        <v>28552</v>
      </c>
      <c r="FV34" s="45">
        <v>0</v>
      </c>
      <c r="FW34" s="46">
        <v>28552</v>
      </c>
      <c r="FX34" s="46">
        <v>123648</v>
      </c>
      <c r="FY34" s="46">
        <v>335064</v>
      </c>
      <c r="FZ34" s="45">
        <v>119409</v>
      </c>
      <c r="GA34" s="45">
        <v>41093</v>
      </c>
      <c r="GB34" s="47">
        <v>74765357</v>
      </c>
      <c r="GC34" s="49">
        <v>4389790</v>
      </c>
      <c r="GD34" s="45">
        <v>4389790</v>
      </c>
      <c r="GE34" s="47">
        <v>0</v>
      </c>
      <c r="GF34" s="44">
        <v>28003</v>
      </c>
      <c r="GG34" s="45">
        <v>0</v>
      </c>
      <c r="GH34" s="45">
        <v>222</v>
      </c>
      <c r="GI34" s="47">
        <v>28225</v>
      </c>
      <c r="GJ34" s="49">
        <v>1542</v>
      </c>
      <c r="GK34" s="45">
        <v>0</v>
      </c>
      <c r="GL34" s="47">
        <v>1542</v>
      </c>
      <c r="GM34" s="46">
        <v>3709</v>
      </c>
      <c r="GN34" s="46">
        <v>10052</v>
      </c>
      <c r="GO34" s="45">
        <v>3582</v>
      </c>
      <c r="GP34" s="45">
        <v>1232</v>
      </c>
      <c r="GQ34" s="46">
        <v>4438132</v>
      </c>
      <c r="GR34" s="51">
        <f t="shared" si="4"/>
        <v>5.999038331384008E-2</v>
      </c>
      <c r="GS34" s="49">
        <v>39466457</v>
      </c>
      <c r="GT34" s="45">
        <v>0</v>
      </c>
      <c r="GU34" s="45">
        <v>0</v>
      </c>
      <c r="GV34" s="46">
        <v>39466457</v>
      </c>
      <c r="GW34" s="47">
        <v>0</v>
      </c>
      <c r="GX34" s="44">
        <v>1856721</v>
      </c>
      <c r="GY34" s="48">
        <v>0</v>
      </c>
      <c r="GZ34" s="49">
        <v>0</v>
      </c>
      <c r="HA34" s="50">
        <v>1856721</v>
      </c>
      <c r="HB34" s="44">
        <v>16840</v>
      </c>
      <c r="HC34" s="45">
        <v>0</v>
      </c>
      <c r="HD34" s="46">
        <v>16840</v>
      </c>
      <c r="HE34" s="46">
        <v>125457</v>
      </c>
      <c r="HF34" s="46">
        <v>376933</v>
      </c>
      <c r="HG34" s="45">
        <v>58291</v>
      </c>
      <c r="HH34" s="45">
        <v>32377</v>
      </c>
      <c r="HI34" s="47">
        <v>41933076</v>
      </c>
      <c r="HJ34" s="49">
        <v>2367698</v>
      </c>
      <c r="HK34" s="45">
        <v>2367698</v>
      </c>
      <c r="HL34" s="47">
        <v>0</v>
      </c>
      <c r="HM34" s="44">
        <v>55702</v>
      </c>
      <c r="HN34" s="45">
        <v>0</v>
      </c>
      <c r="HO34" s="45">
        <v>0</v>
      </c>
      <c r="HP34" s="47">
        <v>55702</v>
      </c>
      <c r="HQ34" s="49">
        <v>909</v>
      </c>
      <c r="HR34" s="45">
        <v>0</v>
      </c>
      <c r="HS34" s="47">
        <v>909</v>
      </c>
      <c r="HT34" s="46">
        <v>3764</v>
      </c>
      <c r="HU34" s="46">
        <v>11308</v>
      </c>
      <c r="HV34" s="45">
        <v>1749</v>
      </c>
      <c r="HW34" s="45">
        <v>971</v>
      </c>
      <c r="HX34" s="46">
        <v>2442101</v>
      </c>
      <c r="HY34" s="51">
        <f t="shared" si="5"/>
        <v>5.9992666684014734E-2</v>
      </c>
    </row>
    <row r="35" spans="1:233" s="21" customFormat="1" ht="12" customHeight="1" x14ac:dyDescent="0.15">
      <c r="A35" s="24">
        <v>23</v>
      </c>
      <c r="B35" s="25" t="s">
        <v>84</v>
      </c>
      <c r="C35" s="52">
        <v>527910</v>
      </c>
      <c r="D35" s="53">
        <v>0</v>
      </c>
      <c r="E35" s="53">
        <v>0</v>
      </c>
      <c r="F35" s="54">
        <v>527910</v>
      </c>
      <c r="G35" s="55">
        <v>0</v>
      </c>
      <c r="H35" s="52">
        <v>7392389</v>
      </c>
      <c r="I35" s="56">
        <v>51068</v>
      </c>
      <c r="J35" s="57">
        <v>427826</v>
      </c>
      <c r="K35" s="58">
        <v>7871283</v>
      </c>
      <c r="L35" s="52">
        <v>56399</v>
      </c>
      <c r="M35" s="53">
        <v>0</v>
      </c>
      <c r="N35" s="54">
        <v>56399</v>
      </c>
      <c r="O35" s="54">
        <v>337983</v>
      </c>
      <c r="P35" s="54">
        <v>253850</v>
      </c>
      <c r="Q35" s="53">
        <v>14451</v>
      </c>
      <c r="R35" s="53">
        <v>78889</v>
      </c>
      <c r="S35" s="55">
        <v>9140765</v>
      </c>
      <c r="T35" s="57">
        <v>31241</v>
      </c>
      <c r="U35" s="53">
        <v>31241</v>
      </c>
      <c r="V35" s="55">
        <v>0</v>
      </c>
      <c r="W35" s="52">
        <v>221744</v>
      </c>
      <c r="X35" s="53">
        <v>1283</v>
      </c>
      <c r="Y35" s="53">
        <v>10277</v>
      </c>
      <c r="Z35" s="55">
        <v>233304</v>
      </c>
      <c r="AA35" s="57">
        <v>3046</v>
      </c>
      <c r="AB35" s="53">
        <v>0</v>
      </c>
      <c r="AC35" s="55">
        <v>3046</v>
      </c>
      <c r="AD35" s="54">
        <v>10139</v>
      </c>
      <c r="AE35" s="54">
        <v>7616</v>
      </c>
      <c r="AF35" s="53">
        <v>434</v>
      </c>
      <c r="AG35" s="53">
        <v>2367</v>
      </c>
      <c r="AH35" s="54">
        <v>288147</v>
      </c>
      <c r="AI35" s="59">
        <f t="shared" si="6"/>
        <v>5.9178647875584856E-2</v>
      </c>
      <c r="AJ35" s="57">
        <v>52186513</v>
      </c>
      <c r="AK35" s="53">
        <v>0</v>
      </c>
      <c r="AL35" s="53">
        <v>0</v>
      </c>
      <c r="AM35" s="54">
        <v>52186513</v>
      </c>
      <c r="AN35" s="55">
        <v>0</v>
      </c>
      <c r="AO35" s="52">
        <v>3302522</v>
      </c>
      <c r="AP35" s="56">
        <v>8115</v>
      </c>
      <c r="AQ35" s="57">
        <v>315515</v>
      </c>
      <c r="AR35" s="58">
        <v>3626152</v>
      </c>
      <c r="AS35" s="52">
        <v>26288</v>
      </c>
      <c r="AT35" s="53">
        <v>0</v>
      </c>
      <c r="AU35" s="54">
        <v>26288</v>
      </c>
      <c r="AV35" s="54">
        <v>1529282</v>
      </c>
      <c r="AW35" s="54">
        <v>208122</v>
      </c>
      <c r="AX35" s="53">
        <v>77021</v>
      </c>
      <c r="AY35" s="53">
        <v>75351</v>
      </c>
      <c r="AZ35" s="55">
        <v>57728729</v>
      </c>
      <c r="BA35" s="57">
        <v>3127522</v>
      </c>
      <c r="BB35" s="53">
        <v>3127522</v>
      </c>
      <c r="BC35" s="55">
        <v>0</v>
      </c>
      <c r="BD35" s="52">
        <v>99051</v>
      </c>
      <c r="BE35" s="53">
        <v>195</v>
      </c>
      <c r="BF35" s="53">
        <v>7972</v>
      </c>
      <c r="BG35" s="55">
        <v>107218</v>
      </c>
      <c r="BH35" s="57">
        <v>1420</v>
      </c>
      <c r="BI35" s="53">
        <v>0</v>
      </c>
      <c r="BJ35" s="55">
        <v>1420</v>
      </c>
      <c r="BK35" s="54">
        <v>45878</v>
      </c>
      <c r="BL35" s="54">
        <v>6244</v>
      </c>
      <c r="BM35" s="53">
        <v>2311</v>
      </c>
      <c r="BN35" s="53">
        <v>2261</v>
      </c>
      <c r="BO35" s="54">
        <v>3292854</v>
      </c>
      <c r="BP35" s="59">
        <f t="shared" si="0"/>
        <v>5.9929698694373389E-2</v>
      </c>
      <c r="BQ35" s="57">
        <v>151280682</v>
      </c>
      <c r="BR35" s="53">
        <v>225</v>
      </c>
      <c r="BS35" s="53">
        <v>0</v>
      </c>
      <c r="BT35" s="54">
        <v>151280907</v>
      </c>
      <c r="BU35" s="55">
        <v>0</v>
      </c>
      <c r="BV35" s="52">
        <v>3390889</v>
      </c>
      <c r="BW35" s="56">
        <v>77383</v>
      </c>
      <c r="BX35" s="57">
        <v>125289</v>
      </c>
      <c r="BY35" s="58">
        <v>3593561</v>
      </c>
      <c r="BZ35" s="52">
        <v>7922</v>
      </c>
      <c r="CA35" s="53">
        <v>0</v>
      </c>
      <c r="CB35" s="54">
        <v>7922</v>
      </c>
      <c r="CC35" s="54">
        <v>150095</v>
      </c>
      <c r="CD35" s="54">
        <v>468999</v>
      </c>
      <c r="CE35" s="53">
        <v>37367</v>
      </c>
      <c r="CF35" s="53">
        <v>57057</v>
      </c>
      <c r="CG35" s="55">
        <v>155595908</v>
      </c>
      <c r="CH35" s="57">
        <v>9072546</v>
      </c>
      <c r="CI35" s="53">
        <v>9072546</v>
      </c>
      <c r="CJ35" s="55">
        <v>0</v>
      </c>
      <c r="CK35" s="52">
        <v>101697</v>
      </c>
      <c r="CL35" s="53">
        <v>2023</v>
      </c>
      <c r="CM35" s="53">
        <v>3007</v>
      </c>
      <c r="CN35" s="55">
        <v>106727</v>
      </c>
      <c r="CO35" s="57">
        <v>428</v>
      </c>
      <c r="CP35" s="53">
        <v>0</v>
      </c>
      <c r="CQ35" s="55">
        <v>428</v>
      </c>
      <c r="CR35" s="54">
        <v>4503</v>
      </c>
      <c r="CS35" s="54">
        <v>14070</v>
      </c>
      <c r="CT35" s="53">
        <v>1121</v>
      </c>
      <c r="CU35" s="53">
        <v>1712</v>
      </c>
      <c r="CV35" s="54">
        <v>9201107</v>
      </c>
      <c r="CW35" s="59">
        <f t="shared" si="1"/>
        <v>5.9971520398142512E-2</v>
      </c>
      <c r="CX35" s="57">
        <v>153460301</v>
      </c>
      <c r="CY35" s="53">
        <v>100</v>
      </c>
      <c r="CZ35" s="53">
        <v>0</v>
      </c>
      <c r="DA35" s="54">
        <v>153460401</v>
      </c>
      <c r="DB35" s="55">
        <v>0</v>
      </c>
      <c r="DC35" s="52">
        <v>2976636</v>
      </c>
      <c r="DD35" s="56">
        <v>50706</v>
      </c>
      <c r="DE35" s="57">
        <v>157497</v>
      </c>
      <c r="DF35" s="58">
        <v>3184839</v>
      </c>
      <c r="DG35" s="52">
        <v>23004</v>
      </c>
      <c r="DH35" s="53">
        <v>0</v>
      </c>
      <c r="DI35" s="54">
        <v>23004</v>
      </c>
      <c r="DJ35" s="54">
        <v>712149</v>
      </c>
      <c r="DK35" s="54">
        <v>374154</v>
      </c>
      <c r="DL35" s="53">
        <v>75250</v>
      </c>
      <c r="DM35" s="53">
        <v>56497</v>
      </c>
      <c r="DN35" s="55">
        <v>157886294</v>
      </c>
      <c r="DO35" s="57">
        <v>9204968</v>
      </c>
      <c r="DP35" s="53">
        <v>9204968</v>
      </c>
      <c r="DQ35" s="55">
        <v>0</v>
      </c>
      <c r="DR35" s="52">
        <v>89267</v>
      </c>
      <c r="DS35" s="53">
        <v>1401</v>
      </c>
      <c r="DT35" s="53">
        <v>4023</v>
      </c>
      <c r="DU35" s="55">
        <v>94691</v>
      </c>
      <c r="DV35" s="57">
        <v>1242</v>
      </c>
      <c r="DW35" s="53">
        <v>0</v>
      </c>
      <c r="DX35" s="55">
        <v>1242</v>
      </c>
      <c r="DY35" s="54">
        <v>21364</v>
      </c>
      <c r="DZ35" s="54">
        <v>11225</v>
      </c>
      <c r="EA35" s="53">
        <v>2258</v>
      </c>
      <c r="EB35" s="53">
        <v>1695</v>
      </c>
      <c r="EC35" s="54">
        <v>9337443</v>
      </c>
      <c r="ED35" s="59">
        <f t="shared" si="2"/>
        <v>5.9982692212566288E-2</v>
      </c>
      <c r="EE35" s="57">
        <v>113349291</v>
      </c>
      <c r="EF35" s="53">
        <v>0</v>
      </c>
      <c r="EG35" s="53">
        <v>0</v>
      </c>
      <c r="EH35" s="54">
        <v>113349291</v>
      </c>
      <c r="EI35" s="55">
        <v>0</v>
      </c>
      <c r="EJ35" s="52">
        <v>2419321</v>
      </c>
      <c r="EK35" s="56">
        <v>0</v>
      </c>
      <c r="EL35" s="57">
        <v>10000</v>
      </c>
      <c r="EM35" s="58">
        <v>2429321</v>
      </c>
      <c r="EN35" s="52">
        <v>42459</v>
      </c>
      <c r="EO35" s="53">
        <v>0</v>
      </c>
      <c r="EP35" s="54">
        <v>42459</v>
      </c>
      <c r="EQ35" s="54">
        <v>805056</v>
      </c>
      <c r="ER35" s="54">
        <v>372203</v>
      </c>
      <c r="ES35" s="53">
        <v>33399</v>
      </c>
      <c r="ET35" s="53">
        <v>64130</v>
      </c>
      <c r="EU35" s="55">
        <v>117095859</v>
      </c>
      <c r="EV35" s="57">
        <v>6799540</v>
      </c>
      <c r="EW35" s="53">
        <v>6799540</v>
      </c>
      <c r="EX35" s="55">
        <v>0</v>
      </c>
      <c r="EY35" s="52">
        <v>72556</v>
      </c>
      <c r="EZ35" s="53">
        <v>0</v>
      </c>
      <c r="FA35" s="53">
        <v>240</v>
      </c>
      <c r="FB35" s="55">
        <v>72796</v>
      </c>
      <c r="FC35" s="57">
        <v>2293</v>
      </c>
      <c r="FD35" s="53">
        <v>0</v>
      </c>
      <c r="FE35" s="55">
        <v>2293</v>
      </c>
      <c r="FF35" s="54">
        <v>24152</v>
      </c>
      <c r="FG35" s="54">
        <v>11166</v>
      </c>
      <c r="FH35" s="53">
        <v>1002</v>
      </c>
      <c r="FI35" s="53">
        <v>1924</v>
      </c>
      <c r="FJ35" s="54">
        <v>6912873</v>
      </c>
      <c r="FK35" s="59">
        <f t="shared" si="3"/>
        <v>5.998749476077446E-2</v>
      </c>
      <c r="FL35" s="57">
        <v>116072256</v>
      </c>
      <c r="FM35" s="53">
        <v>0</v>
      </c>
      <c r="FN35" s="53">
        <v>0</v>
      </c>
      <c r="FO35" s="54">
        <v>116072256</v>
      </c>
      <c r="FP35" s="55">
        <v>0</v>
      </c>
      <c r="FQ35" s="52">
        <v>3052717</v>
      </c>
      <c r="FR35" s="56">
        <v>7265</v>
      </c>
      <c r="FS35" s="57">
        <v>63614</v>
      </c>
      <c r="FT35" s="58">
        <v>3123596</v>
      </c>
      <c r="FU35" s="52">
        <v>21165</v>
      </c>
      <c r="FV35" s="53">
        <v>0</v>
      </c>
      <c r="FW35" s="54">
        <v>21165</v>
      </c>
      <c r="FX35" s="54">
        <v>631794</v>
      </c>
      <c r="FY35" s="54">
        <v>394188</v>
      </c>
      <c r="FZ35" s="53">
        <v>63304</v>
      </c>
      <c r="GA35" s="53">
        <v>73054</v>
      </c>
      <c r="GB35" s="55">
        <v>120379357</v>
      </c>
      <c r="GC35" s="57">
        <v>6963259</v>
      </c>
      <c r="GD35" s="53">
        <v>6963259</v>
      </c>
      <c r="GE35" s="55">
        <v>0</v>
      </c>
      <c r="GF35" s="52">
        <v>91557</v>
      </c>
      <c r="GG35" s="53">
        <v>174</v>
      </c>
      <c r="GH35" s="53">
        <v>1527</v>
      </c>
      <c r="GI35" s="55">
        <v>93258</v>
      </c>
      <c r="GJ35" s="57">
        <v>1143</v>
      </c>
      <c r="GK35" s="53">
        <v>0</v>
      </c>
      <c r="GL35" s="55">
        <v>1143</v>
      </c>
      <c r="GM35" s="54">
        <v>18954</v>
      </c>
      <c r="GN35" s="54">
        <v>11826</v>
      </c>
      <c r="GO35" s="53">
        <v>1899</v>
      </c>
      <c r="GP35" s="53">
        <v>2192</v>
      </c>
      <c r="GQ35" s="54">
        <v>7092531</v>
      </c>
      <c r="GR35" s="59">
        <f t="shared" si="4"/>
        <v>5.9990726810720388E-2</v>
      </c>
      <c r="GS35" s="57">
        <v>66863478</v>
      </c>
      <c r="GT35" s="53">
        <v>0</v>
      </c>
      <c r="GU35" s="53">
        <v>0</v>
      </c>
      <c r="GV35" s="54">
        <v>66863478</v>
      </c>
      <c r="GW35" s="55">
        <v>0</v>
      </c>
      <c r="GX35" s="52">
        <v>1029231</v>
      </c>
      <c r="GY35" s="56">
        <v>0</v>
      </c>
      <c r="GZ35" s="57">
        <v>56702</v>
      </c>
      <c r="HA35" s="58">
        <v>1085933</v>
      </c>
      <c r="HB35" s="52">
        <v>61820</v>
      </c>
      <c r="HC35" s="53">
        <v>0</v>
      </c>
      <c r="HD35" s="54">
        <v>61820</v>
      </c>
      <c r="HE35" s="54">
        <v>414838</v>
      </c>
      <c r="HF35" s="54">
        <v>247323</v>
      </c>
      <c r="HG35" s="53">
        <v>180491</v>
      </c>
      <c r="HH35" s="53">
        <v>165660</v>
      </c>
      <c r="HI35" s="55">
        <v>69019543</v>
      </c>
      <c r="HJ35" s="57">
        <v>4011339</v>
      </c>
      <c r="HK35" s="53">
        <v>4011339</v>
      </c>
      <c r="HL35" s="55">
        <v>0</v>
      </c>
      <c r="HM35" s="52">
        <v>30863</v>
      </c>
      <c r="HN35" s="53">
        <v>0</v>
      </c>
      <c r="HO35" s="53">
        <v>1361</v>
      </c>
      <c r="HP35" s="55">
        <v>32224</v>
      </c>
      <c r="HQ35" s="57">
        <v>3338</v>
      </c>
      <c r="HR35" s="53">
        <v>0</v>
      </c>
      <c r="HS35" s="55">
        <v>3338</v>
      </c>
      <c r="HT35" s="54">
        <v>12445</v>
      </c>
      <c r="HU35" s="54">
        <v>7420</v>
      </c>
      <c r="HV35" s="53">
        <v>5415</v>
      </c>
      <c r="HW35" s="53">
        <v>4970</v>
      </c>
      <c r="HX35" s="54">
        <v>4077151</v>
      </c>
      <c r="HY35" s="59">
        <f t="shared" si="5"/>
        <v>5.9992975537407733E-2</v>
      </c>
    </row>
    <row r="36" spans="1:233" s="21" customFormat="1" ht="12" customHeight="1" x14ac:dyDescent="0.15">
      <c r="A36" s="22">
        <v>24</v>
      </c>
      <c r="B36" s="23" t="s">
        <v>85</v>
      </c>
      <c r="C36" s="44">
        <f>SUM(C13:C35)</f>
        <v>6352673</v>
      </c>
      <c r="D36" s="45">
        <f t="shared" ref="D36:AH36" si="7">SUM(D13:D35)</f>
        <v>46</v>
      </c>
      <c r="E36" s="45">
        <f t="shared" si="7"/>
        <v>0</v>
      </c>
      <c r="F36" s="46">
        <f t="shared" si="7"/>
        <v>6352719</v>
      </c>
      <c r="G36" s="47">
        <f t="shared" si="7"/>
        <v>0</v>
      </c>
      <c r="H36" s="44">
        <f t="shared" si="7"/>
        <v>173843338</v>
      </c>
      <c r="I36" s="48">
        <f t="shared" si="7"/>
        <v>1435996</v>
      </c>
      <c r="J36" s="49">
        <f t="shared" si="7"/>
        <v>29785297</v>
      </c>
      <c r="K36" s="50">
        <f t="shared" si="7"/>
        <v>205064631</v>
      </c>
      <c r="L36" s="44">
        <f t="shared" si="7"/>
        <v>1751479</v>
      </c>
      <c r="M36" s="45">
        <f t="shared" si="7"/>
        <v>5359</v>
      </c>
      <c r="N36" s="46">
        <f t="shared" si="7"/>
        <v>1756838</v>
      </c>
      <c r="O36" s="46">
        <f t="shared" si="7"/>
        <v>27260304</v>
      </c>
      <c r="P36" s="46">
        <f t="shared" si="7"/>
        <v>38676675</v>
      </c>
      <c r="Q36" s="45">
        <f t="shared" si="7"/>
        <v>2719646</v>
      </c>
      <c r="R36" s="45">
        <f t="shared" si="7"/>
        <v>4005994</v>
      </c>
      <c r="S36" s="47">
        <f t="shared" si="7"/>
        <v>285836807</v>
      </c>
      <c r="T36" s="49">
        <f t="shared" si="7"/>
        <v>375928</v>
      </c>
      <c r="U36" s="45">
        <f t="shared" si="7"/>
        <v>375928</v>
      </c>
      <c r="V36" s="47">
        <f t="shared" si="7"/>
        <v>0</v>
      </c>
      <c r="W36" s="44">
        <f t="shared" si="7"/>
        <v>5214550</v>
      </c>
      <c r="X36" s="45">
        <f t="shared" si="7"/>
        <v>39377</v>
      </c>
      <c r="Y36" s="45">
        <f t="shared" si="7"/>
        <v>775989</v>
      </c>
      <c r="Z36" s="47">
        <f t="shared" si="7"/>
        <v>6029916</v>
      </c>
      <c r="AA36" s="49">
        <f t="shared" si="7"/>
        <v>94578</v>
      </c>
      <c r="AB36" s="45">
        <f t="shared" si="7"/>
        <v>161</v>
      </c>
      <c r="AC36" s="47">
        <f t="shared" si="7"/>
        <v>94739</v>
      </c>
      <c r="AD36" s="46">
        <f t="shared" si="7"/>
        <v>817799</v>
      </c>
      <c r="AE36" s="46">
        <f t="shared" si="7"/>
        <v>1160276</v>
      </c>
      <c r="AF36" s="45">
        <f t="shared" si="7"/>
        <v>81589</v>
      </c>
      <c r="AG36" s="45">
        <f t="shared" si="7"/>
        <v>120176</v>
      </c>
      <c r="AH36" s="46">
        <f t="shared" si="7"/>
        <v>8680423</v>
      </c>
      <c r="AI36" s="51">
        <f t="shared" si="6"/>
        <v>5.9175921365324048E-2</v>
      </c>
      <c r="AJ36" s="49">
        <f t="shared" ref="AJ36:BO36" si="8">SUM(AJ13:AJ35)</f>
        <v>669086546</v>
      </c>
      <c r="AK36" s="45">
        <f t="shared" si="8"/>
        <v>2483</v>
      </c>
      <c r="AL36" s="45">
        <f t="shared" si="8"/>
        <v>878</v>
      </c>
      <c r="AM36" s="46">
        <f t="shared" si="8"/>
        <v>669089907</v>
      </c>
      <c r="AN36" s="47">
        <f t="shared" si="8"/>
        <v>0</v>
      </c>
      <c r="AO36" s="44">
        <f t="shared" si="8"/>
        <v>79598839</v>
      </c>
      <c r="AP36" s="48">
        <f t="shared" si="8"/>
        <v>1067557</v>
      </c>
      <c r="AQ36" s="49">
        <f t="shared" si="8"/>
        <v>13981562</v>
      </c>
      <c r="AR36" s="50">
        <f t="shared" si="8"/>
        <v>94647958</v>
      </c>
      <c r="AS36" s="44">
        <f t="shared" si="8"/>
        <v>916714</v>
      </c>
      <c r="AT36" s="45">
        <f t="shared" si="8"/>
        <v>2377</v>
      </c>
      <c r="AU36" s="46">
        <f t="shared" si="8"/>
        <v>919091</v>
      </c>
      <c r="AV36" s="46">
        <f t="shared" si="8"/>
        <v>18082061</v>
      </c>
      <c r="AW36" s="46">
        <f t="shared" si="8"/>
        <v>15576949</v>
      </c>
      <c r="AX36" s="45">
        <f t="shared" si="8"/>
        <v>2183191</v>
      </c>
      <c r="AY36" s="45">
        <f t="shared" si="8"/>
        <v>1162976</v>
      </c>
      <c r="AZ36" s="47">
        <f t="shared" si="8"/>
        <v>801662133</v>
      </c>
      <c r="BA36" s="49">
        <f t="shared" si="8"/>
        <v>40098752</v>
      </c>
      <c r="BB36" s="45">
        <f t="shared" si="8"/>
        <v>40098752</v>
      </c>
      <c r="BC36" s="47">
        <f t="shared" si="8"/>
        <v>0</v>
      </c>
      <c r="BD36" s="44">
        <f t="shared" si="8"/>
        <v>2387712</v>
      </c>
      <c r="BE36" s="45">
        <f t="shared" si="8"/>
        <v>30015</v>
      </c>
      <c r="BF36" s="45">
        <f t="shared" si="8"/>
        <v>364542</v>
      </c>
      <c r="BG36" s="47">
        <f t="shared" si="8"/>
        <v>2782269</v>
      </c>
      <c r="BH36" s="49">
        <f t="shared" si="8"/>
        <v>49502</v>
      </c>
      <c r="BI36" s="45">
        <f t="shared" si="8"/>
        <v>71</v>
      </c>
      <c r="BJ36" s="47">
        <f t="shared" si="8"/>
        <v>49573</v>
      </c>
      <c r="BK36" s="46">
        <f t="shared" si="8"/>
        <v>542458</v>
      </c>
      <c r="BL36" s="46">
        <f t="shared" si="8"/>
        <v>467309</v>
      </c>
      <c r="BM36" s="45">
        <f t="shared" si="8"/>
        <v>65495</v>
      </c>
      <c r="BN36" s="45">
        <f t="shared" si="8"/>
        <v>34891</v>
      </c>
      <c r="BO36" s="46">
        <f t="shared" si="8"/>
        <v>44040747</v>
      </c>
      <c r="BP36" s="51">
        <f t="shared" si="0"/>
        <v>5.9930289757008696E-2</v>
      </c>
      <c r="BQ36" s="49">
        <f t="shared" ref="BQ36:CV36" si="9">SUM(BQ13:BQ35)</f>
        <v>2036929054</v>
      </c>
      <c r="BR36" s="45">
        <f t="shared" si="9"/>
        <v>2359</v>
      </c>
      <c r="BS36" s="45">
        <f t="shared" si="9"/>
        <v>3901</v>
      </c>
      <c r="BT36" s="46">
        <f t="shared" si="9"/>
        <v>2036935314</v>
      </c>
      <c r="BU36" s="47">
        <f t="shared" si="9"/>
        <v>0</v>
      </c>
      <c r="BV36" s="44">
        <f t="shared" si="9"/>
        <v>78943944</v>
      </c>
      <c r="BW36" s="48">
        <f t="shared" si="9"/>
        <v>563968</v>
      </c>
      <c r="BX36" s="49">
        <f t="shared" si="9"/>
        <v>11309300</v>
      </c>
      <c r="BY36" s="50">
        <f t="shared" si="9"/>
        <v>90817212</v>
      </c>
      <c r="BZ36" s="44">
        <f t="shared" si="9"/>
        <v>729535</v>
      </c>
      <c r="CA36" s="45">
        <f t="shared" si="9"/>
        <v>5218</v>
      </c>
      <c r="CB36" s="46">
        <f t="shared" si="9"/>
        <v>734753</v>
      </c>
      <c r="CC36" s="46">
        <f t="shared" si="9"/>
        <v>19538775</v>
      </c>
      <c r="CD36" s="46">
        <f t="shared" si="9"/>
        <v>16944052</v>
      </c>
      <c r="CE36" s="45">
        <f t="shared" si="9"/>
        <v>2241431</v>
      </c>
      <c r="CF36" s="45">
        <f t="shared" si="9"/>
        <v>2304830</v>
      </c>
      <c r="CG36" s="47">
        <f t="shared" si="9"/>
        <v>2169516367</v>
      </c>
      <c r="CH36" s="49">
        <f t="shared" si="9"/>
        <v>122158047</v>
      </c>
      <c r="CI36" s="45">
        <f t="shared" si="9"/>
        <v>122158047</v>
      </c>
      <c r="CJ36" s="47">
        <f t="shared" si="9"/>
        <v>0</v>
      </c>
      <c r="CK36" s="44">
        <f t="shared" si="9"/>
        <v>2368065</v>
      </c>
      <c r="CL36" s="45">
        <f t="shared" si="9"/>
        <v>14933</v>
      </c>
      <c r="CM36" s="45">
        <f t="shared" si="9"/>
        <v>292387</v>
      </c>
      <c r="CN36" s="47">
        <f t="shared" si="9"/>
        <v>2675385</v>
      </c>
      <c r="CO36" s="49">
        <f t="shared" si="9"/>
        <v>39395</v>
      </c>
      <c r="CP36" s="45">
        <f t="shared" si="9"/>
        <v>156</v>
      </c>
      <c r="CQ36" s="47">
        <f t="shared" si="9"/>
        <v>39551</v>
      </c>
      <c r="CR36" s="46">
        <f t="shared" si="9"/>
        <v>586160</v>
      </c>
      <c r="CS36" s="46">
        <f t="shared" si="9"/>
        <v>508317</v>
      </c>
      <c r="CT36" s="45">
        <f t="shared" si="9"/>
        <v>67241</v>
      </c>
      <c r="CU36" s="45">
        <f t="shared" si="9"/>
        <v>69147</v>
      </c>
      <c r="CV36" s="46">
        <f t="shared" si="9"/>
        <v>126103848</v>
      </c>
      <c r="CW36" s="51">
        <f t="shared" si="1"/>
        <v>5.9971490582150122E-2</v>
      </c>
      <c r="CX36" s="49">
        <f t="shared" ref="CX36:EC36" si="10">SUM(CX13:CX35)</f>
        <v>2222291715</v>
      </c>
      <c r="CY36" s="45">
        <f t="shared" si="10"/>
        <v>4659</v>
      </c>
      <c r="CZ36" s="45">
        <f t="shared" si="10"/>
        <v>3048</v>
      </c>
      <c r="DA36" s="46">
        <f t="shared" si="10"/>
        <v>2222299422</v>
      </c>
      <c r="DB36" s="47">
        <f t="shared" si="10"/>
        <v>0</v>
      </c>
      <c r="DC36" s="44">
        <f t="shared" si="10"/>
        <v>55903774</v>
      </c>
      <c r="DD36" s="48">
        <f t="shared" si="10"/>
        <v>462765</v>
      </c>
      <c r="DE36" s="49">
        <f t="shared" si="10"/>
        <v>6300334</v>
      </c>
      <c r="DF36" s="50">
        <f t="shared" si="10"/>
        <v>62666873</v>
      </c>
      <c r="DG36" s="44">
        <f t="shared" si="10"/>
        <v>1206889</v>
      </c>
      <c r="DH36" s="45">
        <f t="shared" si="10"/>
        <v>2784</v>
      </c>
      <c r="DI36" s="46">
        <f t="shared" si="10"/>
        <v>1209673</v>
      </c>
      <c r="DJ36" s="46">
        <f t="shared" si="10"/>
        <v>16146066</v>
      </c>
      <c r="DK36" s="46">
        <f t="shared" si="10"/>
        <v>17359283</v>
      </c>
      <c r="DL36" s="45">
        <f t="shared" si="10"/>
        <v>2029148</v>
      </c>
      <c r="DM36" s="45">
        <f t="shared" si="10"/>
        <v>1618223</v>
      </c>
      <c r="DN36" s="47">
        <f t="shared" si="10"/>
        <v>2323328688</v>
      </c>
      <c r="DO36" s="49">
        <f t="shared" si="10"/>
        <v>133298974</v>
      </c>
      <c r="DP36" s="45">
        <f t="shared" si="10"/>
        <v>133298974</v>
      </c>
      <c r="DQ36" s="47">
        <f t="shared" si="10"/>
        <v>0</v>
      </c>
      <c r="DR36" s="44">
        <f t="shared" si="10"/>
        <v>1676859</v>
      </c>
      <c r="DS36" s="45">
        <f t="shared" si="10"/>
        <v>12542</v>
      </c>
      <c r="DT36" s="45">
        <f t="shared" si="10"/>
        <v>159817</v>
      </c>
      <c r="DU36" s="47">
        <f t="shared" si="10"/>
        <v>1849218</v>
      </c>
      <c r="DV36" s="49">
        <f t="shared" si="10"/>
        <v>65172</v>
      </c>
      <c r="DW36" s="45">
        <f t="shared" si="10"/>
        <v>84</v>
      </c>
      <c r="DX36" s="47">
        <f t="shared" si="10"/>
        <v>65256</v>
      </c>
      <c r="DY36" s="46">
        <f t="shared" si="10"/>
        <v>484375</v>
      </c>
      <c r="DZ36" s="46">
        <f t="shared" si="10"/>
        <v>520769</v>
      </c>
      <c r="EA36" s="45">
        <f t="shared" si="10"/>
        <v>60875</v>
      </c>
      <c r="EB36" s="45">
        <f t="shared" si="10"/>
        <v>48545</v>
      </c>
      <c r="EC36" s="46">
        <f t="shared" si="10"/>
        <v>136328012</v>
      </c>
      <c r="ED36" s="51">
        <f t="shared" si="2"/>
        <v>5.9982454515528374E-2</v>
      </c>
      <c r="EE36" s="49">
        <f t="shared" ref="EE36:FJ36" si="11">SUM(EE13:EE35)</f>
        <v>1795346224</v>
      </c>
      <c r="EF36" s="45">
        <f t="shared" si="11"/>
        <v>9856</v>
      </c>
      <c r="EG36" s="45">
        <f t="shared" si="11"/>
        <v>9040</v>
      </c>
      <c r="EH36" s="46">
        <f t="shared" si="11"/>
        <v>1795365120</v>
      </c>
      <c r="EI36" s="47">
        <f t="shared" si="11"/>
        <v>0</v>
      </c>
      <c r="EJ36" s="44">
        <f t="shared" si="11"/>
        <v>47407535</v>
      </c>
      <c r="EK36" s="48">
        <f t="shared" si="11"/>
        <v>263028</v>
      </c>
      <c r="EL36" s="49">
        <f t="shared" si="11"/>
        <v>4218139</v>
      </c>
      <c r="EM36" s="50">
        <f t="shared" si="11"/>
        <v>51888702</v>
      </c>
      <c r="EN36" s="44">
        <f t="shared" si="11"/>
        <v>962016</v>
      </c>
      <c r="EO36" s="45">
        <f t="shared" si="11"/>
        <v>0</v>
      </c>
      <c r="EP36" s="46">
        <f t="shared" si="11"/>
        <v>962016</v>
      </c>
      <c r="EQ36" s="46">
        <f t="shared" si="11"/>
        <v>17903905</v>
      </c>
      <c r="ER36" s="46">
        <f t="shared" si="11"/>
        <v>18500228</v>
      </c>
      <c r="ES36" s="45">
        <f t="shared" si="11"/>
        <v>2076554</v>
      </c>
      <c r="ET36" s="45">
        <f t="shared" si="11"/>
        <v>1601415</v>
      </c>
      <c r="EU36" s="47">
        <f t="shared" si="11"/>
        <v>1888297940</v>
      </c>
      <c r="EV36" s="49">
        <f t="shared" si="11"/>
        <v>107699114</v>
      </c>
      <c r="EW36" s="45">
        <f t="shared" si="11"/>
        <v>107699114</v>
      </c>
      <c r="EX36" s="47">
        <f t="shared" si="11"/>
        <v>0</v>
      </c>
      <c r="EY36" s="44">
        <f t="shared" si="11"/>
        <v>1422003</v>
      </c>
      <c r="EZ36" s="45">
        <f t="shared" si="11"/>
        <v>7077</v>
      </c>
      <c r="FA36" s="45">
        <f t="shared" si="11"/>
        <v>110091</v>
      </c>
      <c r="FB36" s="47">
        <f t="shared" si="11"/>
        <v>1539171</v>
      </c>
      <c r="FC36" s="49">
        <f t="shared" si="11"/>
        <v>51950</v>
      </c>
      <c r="FD36" s="45">
        <f t="shared" si="11"/>
        <v>0</v>
      </c>
      <c r="FE36" s="47">
        <f t="shared" si="11"/>
        <v>51950</v>
      </c>
      <c r="FF36" s="46">
        <f t="shared" si="11"/>
        <v>537119</v>
      </c>
      <c r="FG36" s="46">
        <f t="shared" si="11"/>
        <v>555007</v>
      </c>
      <c r="FH36" s="45">
        <f t="shared" si="11"/>
        <v>62295</v>
      </c>
      <c r="FI36" s="45">
        <f t="shared" si="11"/>
        <v>48036</v>
      </c>
      <c r="FJ36" s="46">
        <f t="shared" si="11"/>
        <v>110492692</v>
      </c>
      <c r="FK36" s="51">
        <f t="shared" si="3"/>
        <v>5.9987304420841152E-2</v>
      </c>
      <c r="FL36" s="49">
        <f t="shared" ref="FL36:GQ36" si="12">SUM(FL13:FL35)</f>
        <v>2010678871</v>
      </c>
      <c r="FM36" s="45">
        <f t="shared" si="12"/>
        <v>3247</v>
      </c>
      <c r="FN36" s="45">
        <f t="shared" si="12"/>
        <v>6581</v>
      </c>
      <c r="FO36" s="46">
        <f t="shared" si="12"/>
        <v>2010688699</v>
      </c>
      <c r="FP36" s="47">
        <f t="shared" si="12"/>
        <v>0</v>
      </c>
      <c r="FQ36" s="44">
        <f t="shared" si="12"/>
        <v>57073998</v>
      </c>
      <c r="FR36" s="48">
        <f t="shared" si="12"/>
        <v>1743879</v>
      </c>
      <c r="FS36" s="49">
        <f t="shared" si="12"/>
        <v>6410884</v>
      </c>
      <c r="FT36" s="50">
        <f t="shared" si="12"/>
        <v>65228761</v>
      </c>
      <c r="FU36" s="44">
        <f t="shared" si="12"/>
        <v>1157634</v>
      </c>
      <c r="FV36" s="45">
        <f t="shared" si="12"/>
        <v>0</v>
      </c>
      <c r="FW36" s="46">
        <f t="shared" si="12"/>
        <v>1157634</v>
      </c>
      <c r="FX36" s="46">
        <f t="shared" si="12"/>
        <v>18897738</v>
      </c>
      <c r="FY36" s="46">
        <f t="shared" si="12"/>
        <v>28308686</v>
      </c>
      <c r="FZ36" s="45">
        <f t="shared" si="12"/>
        <v>2481119</v>
      </c>
      <c r="GA36" s="45">
        <f t="shared" si="12"/>
        <v>1888421</v>
      </c>
      <c r="GB36" s="47">
        <f t="shared" si="12"/>
        <v>2128651058</v>
      </c>
      <c r="GC36" s="49">
        <f t="shared" si="12"/>
        <v>120622286</v>
      </c>
      <c r="GD36" s="45">
        <f t="shared" si="12"/>
        <v>120622286</v>
      </c>
      <c r="GE36" s="47">
        <f t="shared" si="12"/>
        <v>0</v>
      </c>
      <c r="GF36" s="44">
        <f t="shared" si="12"/>
        <v>1711955</v>
      </c>
      <c r="GG36" s="45">
        <f t="shared" si="12"/>
        <v>50760</v>
      </c>
      <c r="GH36" s="45">
        <f t="shared" si="12"/>
        <v>171293</v>
      </c>
      <c r="GI36" s="47">
        <f t="shared" si="12"/>
        <v>1934008</v>
      </c>
      <c r="GJ36" s="49">
        <f t="shared" si="12"/>
        <v>62515</v>
      </c>
      <c r="GK36" s="45">
        <f t="shared" si="12"/>
        <v>0</v>
      </c>
      <c r="GL36" s="47">
        <f t="shared" si="12"/>
        <v>62515</v>
      </c>
      <c r="GM36" s="46">
        <f t="shared" si="12"/>
        <v>566926</v>
      </c>
      <c r="GN36" s="46">
        <f t="shared" si="12"/>
        <v>849257</v>
      </c>
      <c r="GO36" s="45">
        <f t="shared" si="12"/>
        <v>74434</v>
      </c>
      <c r="GP36" s="45">
        <f t="shared" si="12"/>
        <v>56656</v>
      </c>
      <c r="GQ36" s="46">
        <f t="shared" si="12"/>
        <v>124166082</v>
      </c>
      <c r="GR36" s="51">
        <f t="shared" si="4"/>
        <v>5.9990532626950421E-2</v>
      </c>
      <c r="GS36" s="49">
        <f t="shared" ref="GS36:HX36" si="13">SUM(GS13:GS35)</f>
        <v>1356173749</v>
      </c>
      <c r="GT36" s="45">
        <f t="shared" si="13"/>
        <v>4396</v>
      </c>
      <c r="GU36" s="45">
        <f t="shared" si="13"/>
        <v>8879</v>
      </c>
      <c r="GV36" s="46">
        <f t="shared" si="13"/>
        <v>1356187024</v>
      </c>
      <c r="GW36" s="47">
        <f t="shared" si="13"/>
        <v>0</v>
      </c>
      <c r="GX36" s="44">
        <f t="shared" si="13"/>
        <v>34619999</v>
      </c>
      <c r="GY36" s="48">
        <f t="shared" si="13"/>
        <v>1550067</v>
      </c>
      <c r="GZ36" s="49">
        <f t="shared" si="13"/>
        <v>3865028</v>
      </c>
      <c r="HA36" s="50">
        <f t="shared" si="13"/>
        <v>40035094</v>
      </c>
      <c r="HB36" s="44">
        <f t="shared" si="13"/>
        <v>992482</v>
      </c>
      <c r="HC36" s="45">
        <f t="shared" si="13"/>
        <v>0</v>
      </c>
      <c r="HD36" s="46">
        <f t="shared" si="13"/>
        <v>992482</v>
      </c>
      <c r="HE36" s="46">
        <f t="shared" si="13"/>
        <v>22617441</v>
      </c>
      <c r="HF36" s="46">
        <f t="shared" si="13"/>
        <v>24568508</v>
      </c>
      <c r="HG36" s="45">
        <f t="shared" si="13"/>
        <v>2362878</v>
      </c>
      <c r="HH36" s="45">
        <f t="shared" si="13"/>
        <v>1711302</v>
      </c>
      <c r="HI36" s="47">
        <f t="shared" si="13"/>
        <v>1448474729</v>
      </c>
      <c r="HJ36" s="49">
        <f t="shared" si="13"/>
        <v>81361461</v>
      </c>
      <c r="HK36" s="45">
        <f t="shared" si="13"/>
        <v>81361461</v>
      </c>
      <c r="HL36" s="47">
        <f t="shared" si="13"/>
        <v>0</v>
      </c>
      <c r="HM36" s="44">
        <f t="shared" si="13"/>
        <v>1038410</v>
      </c>
      <c r="HN36" s="45">
        <f t="shared" si="13"/>
        <v>46080</v>
      </c>
      <c r="HO36" s="45">
        <f t="shared" si="13"/>
        <v>104802</v>
      </c>
      <c r="HP36" s="47">
        <f t="shared" si="13"/>
        <v>1189292</v>
      </c>
      <c r="HQ36" s="49">
        <f t="shared" si="13"/>
        <v>53593</v>
      </c>
      <c r="HR36" s="45">
        <f t="shared" si="13"/>
        <v>0</v>
      </c>
      <c r="HS36" s="47">
        <f t="shared" si="13"/>
        <v>53593</v>
      </c>
      <c r="HT36" s="46">
        <f t="shared" si="13"/>
        <v>678521</v>
      </c>
      <c r="HU36" s="46">
        <f t="shared" si="13"/>
        <v>737053</v>
      </c>
      <c r="HV36" s="45">
        <f t="shared" si="13"/>
        <v>70887</v>
      </c>
      <c r="HW36" s="45">
        <f t="shared" si="13"/>
        <v>51338</v>
      </c>
      <c r="HX36" s="46">
        <f t="shared" si="13"/>
        <v>84142145</v>
      </c>
      <c r="HY36" s="51">
        <f>HJ36/GV36</f>
        <v>5.9992803028028382E-2</v>
      </c>
    </row>
    <row r="37" spans="1:233" s="21" customFormat="1" ht="12" customHeight="1" x14ac:dyDescent="0.15">
      <c r="A37" s="24">
        <v>25</v>
      </c>
      <c r="B37" s="25" t="s">
        <v>86</v>
      </c>
      <c r="C37" s="52">
        <v>3199198</v>
      </c>
      <c r="D37" s="53">
        <v>59</v>
      </c>
      <c r="E37" s="53">
        <v>0</v>
      </c>
      <c r="F37" s="54">
        <v>3199257</v>
      </c>
      <c r="G37" s="55">
        <v>0</v>
      </c>
      <c r="H37" s="52">
        <v>58614440</v>
      </c>
      <c r="I37" s="56">
        <v>5626440</v>
      </c>
      <c r="J37" s="57">
        <v>6949768</v>
      </c>
      <c r="K37" s="58">
        <v>71190648</v>
      </c>
      <c r="L37" s="52">
        <v>234815</v>
      </c>
      <c r="M37" s="53">
        <v>9193</v>
      </c>
      <c r="N37" s="54">
        <v>244008</v>
      </c>
      <c r="O37" s="54">
        <v>2398573</v>
      </c>
      <c r="P37" s="54">
        <v>4766978</v>
      </c>
      <c r="Q37" s="53">
        <v>152411</v>
      </c>
      <c r="R37" s="53">
        <v>632160</v>
      </c>
      <c r="S37" s="55">
        <v>82584035</v>
      </c>
      <c r="T37" s="57">
        <v>189294</v>
      </c>
      <c r="U37" s="53">
        <v>189294</v>
      </c>
      <c r="V37" s="55">
        <v>0</v>
      </c>
      <c r="W37" s="52">
        <v>1758315</v>
      </c>
      <c r="X37" s="53">
        <v>163019</v>
      </c>
      <c r="Y37" s="53">
        <v>174766</v>
      </c>
      <c r="Z37" s="55">
        <v>2096100</v>
      </c>
      <c r="AA37" s="57">
        <v>12680</v>
      </c>
      <c r="AB37" s="53">
        <v>276</v>
      </c>
      <c r="AC37" s="55">
        <v>12956</v>
      </c>
      <c r="AD37" s="54">
        <v>71956</v>
      </c>
      <c r="AE37" s="54">
        <v>143006</v>
      </c>
      <c r="AF37" s="53">
        <v>4570</v>
      </c>
      <c r="AG37" s="53">
        <v>18959</v>
      </c>
      <c r="AH37" s="54">
        <v>2536841</v>
      </c>
      <c r="AI37" s="60">
        <f t="shared" si="6"/>
        <v>5.9168113096259536E-2</v>
      </c>
      <c r="AJ37" s="57">
        <v>332626693</v>
      </c>
      <c r="AK37" s="53">
        <v>1940</v>
      </c>
      <c r="AL37" s="53">
        <v>0</v>
      </c>
      <c r="AM37" s="54">
        <v>332628633</v>
      </c>
      <c r="AN37" s="55">
        <v>0</v>
      </c>
      <c r="AO37" s="52">
        <v>30800598</v>
      </c>
      <c r="AP37" s="56">
        <v>2205667</v>
      </c>
      <c r="AQ37" s="57">
        <v>3159923</v>
      </c>
      <c r="AR37" s="58">
        <v>36166188</v>
      </c>
      <c r="AS37" s="52">
        <v>119459</v>
      </c>
      <c r="AT37" s="53">
        <v>44</v>
      </c>
      <c r="AU37" s="54">
        <v>119503</v>
      </c>
      <c r="AV37" s="54">
        <v>2155583</v>
      </c>
      <c r="AW37" s="54">
        <v>3397999</v>
      </c>
      <c r="AX37" s="53">
        <v>574709</v>
      </c>
      <c r="AY37" s="53">
        <v>395097</v>
      </c>
      <c r="AZ37" s="55">
        <v>375437712</v>
      </c>
      <c r="BA37" s="57">
        <v>19934634</v>
      </c>
      <c r="BB37" s="53">
        <v>19934634</v>
      </c>
      <c r="BC37" s="55">
        <v>0</v>
      </c>
      <c r="BD37" s="52">
        <v>923902</v>
      </c>
      <c r="BE37" s="53">
        <v>63499</v>
      </c>
      <c r="BF37" s="53">
        <v>79449</v>
      </c>
      <c r="BG37" s="55">
        <v>1066850</v>
      </c>
      <c r="BH37" s="57">
        <v>6450</v>
      </c>
      <c r="BI37" s="53">
        <v>1</v>
      </c>
      <c r="BJ37" s="55">
        <v>6451</v>
      </c>
      <c r="BK37" s="54">
        <v>64667</v>
      </c>
      <c r="BL37" s="54">
        <v>101937</v>
      </c>
      <c r="BM37" s="53">
        <v>17238</v>
      </c>
      <c r="BN37" s="53">
        <v>11854</v>
      </c>
      <c r="BO37" s="54">
        <v>21203631</v>
      </c>
      <c r="BP37" s="60">
        <f t="shared" si="0"/>
        <v>5.9930601344232441E-2</v>
      </c>
      <c r="BQ37" s="57">
        <v>851417349</v>
      </c>
      <c r="BR37" s="53">
        <v>7310</v>
      </c>
      <c r="BS37" s="53">
        <v>0</v>
      </c>
      <c r="BT37" s="54">
        <v>851424659</v>
      </c>
      <c r="BU37" s="55">
        <v>0</v>
      </c>
      <c r="BV37" s="52">
        <v>29594608</v>
      </c>
      <c r="BW37" s="56">
        <v>3036771</v>
      </c>
      <c r="BX37" s="57">
        <v>2207679</v>
      </c>
      <c r="BY37" s="58">
        <v>34839058</v>
      </c>
      <c r="BZ37" s="52">
        <v>144070</v>
      </c>
      <c r="CA37" s="53">
        <v>1228</v>
      </c>
      <c r="CB37" s="54">
        <v>145298</v>
      </c>
      <c r="CC37" s="54">
        <v>4282991</v>
      </c>
      <c r="CD37" s="54">
        <v>4646706</v>
      </c>
      <c r="CE37" s="53">
        <v>558146</v>
      </c>
      <c r="CF37" s="53">
        <v>412833</v>
      </c>
      <c r="CG37" s="55">
        <v>896309691</v>
      </c>
      <c r="CH37" s="57">
        <v>51061813</v>
      </c>
      <c r="CI37" s="53">
        <v>51061813</v>
      </c>
      <c r="CJ37" s="55">
        <v>0</v>
      </c>
      <c r="CK37" s="52">
        <v>887701</v>
      </c>
      <c r="CL37" s="53">
        <v>86848</v>
      </c>
      <c r="CM37" s="53">
        <v>54620</v>
      </c>
      <c r="CN37" s="55">
        <v>1029169</v>
      </c>
      <c r="CO37" s="57">
        <v>7779</v>
      </c>
      <c r="CP37" s="53">
        <v>37</v>
      </c>
      <c r="CQ37" s="55">
        <v>7816</v>
      </c>
      <c r="CR37" s="54">
        <v>128484</v>
      </c>
      <c r="CS37" s="54">
        <v>139402</v>
      </c>
      <c r="CT37" s="53">
        <v>16746</v>
      </c>
      <c r="CU37" s="53">
        <v>12381</v>
      </c>
      <c r="CV37" s="54">
        <v>52395811</v>
      </c>
      <c r="CW37" s="60">
        <f t="shared" si="1"/>
        <v>5.9972203600459732E-2</v>
      </c>
      <c r="CX37" s="57">
        <v>881230962</v>
      </c>
      <c r="CY37" s="53">
        <v>687</v>
      </c>
      <c r="CZ37" s="53">
        <v>0</v>
      </c>
      <c r="DA37" s="54">
        <v>881231649</v>
      </c>
      <c r="DB37" s="55">
        <v>0</v>
      </c>
      <c r="DC37" s="52">
        <v>21141088</v>
      </c>
      <c r="DD37" s="56">
        <v>2831513</v>
      </c>
      <c r="DE37" s="57">
        <v>1451441</v>
      </c>
      <c r="DF37" s="58">
        <v>25424042</v>
      </c>
      <c r="DG37" s="52">
        <v>108974</v>
      </c>
      <c r="DH37" s="53">
        <v>0</v>
      </c>
      <c r="DI37" s="54">
        <v>108974</v>
      </c>
      <c r="DJ37" s="54">
        <v>2914447</v>
      </c>
      <c r="DK37" s="54">
        <v>4652562</v>
      </c>
      <c r="DL37" s="53">
        <v>406023</v>
      </c>
      <c r="DM37" s="53">
        <v>664959</v>
      </c>
      <c r="DN37" s="55">
        <v>915402656</v>
      </c>
      <c r="DO37" s="57">
        <v>52858980</v>
      </c>
      <c r="DP37" s="53">
        <v>52858980</v>
      </c>
      <c r="DQ37" s="55">
        <v>0</v>
      </c>
      <c r="DR37" s="52">
        <v>634151</v>
      </c>
      <c r="DS37" s="53">
        <v>82264</v>
      </c>
      <c r="DT37" s="53">
        <v>35935</v>
      </c>
      <c r="DU37" s="55">
        <v>752350</v>
      </c>
      <c r="DV37" s="57">
        <v>5884</v>
      </c>
      <c r="DW37" s="53">
        <v>0</v>
      </c>
      <c r="DX37" s="55">
        <v>5884</v>
      </c>
      <c r="DY37" s="54">
        <v>87433</v>
      </c>
      <c r="DZ37" s="54">
        <v>139574</v>
      </c>
      <c r="EA37" s="53">
        <v>12181</v>
      </c>
      <c r="EB37" s="53">
        <v>19952</v>
      </c>
      <c r="EC37" s="54">
        <v>53876354</v>
      </c>
      <c r="ED37" s="60">
        <f t="shared" si="2"/>
        <v>5.9983070353842906E-2</v>
      </c>
      <c r="EE37" s="57">
        <v>683648191</v>
      </c>
      <c r="EF37" s="53">
        <v>6897</v>
      </c>
      <c r="EG37" s="53">
        <v>0</v>
      </c>
      <c r="EH37" s="54">
        <v>683655088</v>
      </c>
      <c r="EI37" s="55">
        <v>0</v>
      </c>
      <c r="EJ37" s="52">
        <v>15340130</v>
      </c>
      <c r="EK37" s="56">
        <v>1073037</v>
      </c>
      <c r="EL37" s="57">
        <v>563780</v>
      </c>
      <c r="EM37" s="58">
        <v>16976947</v>
      </c>
      <c r="EN37" s="52">
        <v>276906</v>
      </c>
      <c r="EO37" s="53">
        <v>6183</v>
      </c>
      <c r="EP37" s="54">
        <v>283089</v>
      </c>
      <c r="EQ37" s="54">
        <v>3053759</v>
      </c>
      <c r="ER37" s="54">
        <v>3507422</v>
      </c>
      <c r="ES37" s="53">
        <v>375552</v>
      </c>
      <c r="ET37" s="53">
        <v>396869</v>
      </c>
      <c r="EU37" s="55">
        <v>708248726</v>
      </c>
      <c r="EV37" s="57">
        <v>41010970</v>
      </c>
      <c r="EW37" s="53">
        <v>41010970</v>
      </c>
      <c r="EX37" s="55">
        <v>0</v>
      </c>
      <c r="EY37" s="52">
        <v>460132</v>
      </c>
      <c r="EZ37" s="53">
        <v>30372</v>
      </c>
      <c r="FA37" s="53">
        <v>13971</v>
      </c>
      <c r="FB37" s="55">
        <v>504475</v>
      </c>
      <c r="FC37" s="57">
        <v>14955</v>
      </c>
      <c r="FD37" s="53">
        <v>185</v>
      </c>
      <c r="FE37" s="55">
        <v>15140</v>
      </c>
      <c r="FF37" s="54">
        <v>91612</v>
      </c>
      <c r="FG37" s="54">
        <v>105224</v>
      </c>
      <c r="FH37" s="53">
        <v>11269</v>
      </c>
      <c r="FI37" s="53">
        <v>11904</v>
      </c>
      <c r="FJ37" s="54">
        <v>41750594</v>
      </c>
      <c r="FK37" s="60">
        <f t="shared" si="3"/>
        <v>5.9987807770107607E-2</v>
      </c>
      <c r="FL37" s="57">
        <v>755680566</v>
      </c>
      <c r="FM37" s="53">
        <v>13745</v>
      </c>
      <c r="FN37" s="53">
        <v>0</v>
      </c>
      <c r="FO37" s="54">
        <v>755694311</v>
      </c>
      <c r="FP37" s="55">
        <v>0</v>
      </c>
      <c r="FQ37" s="52">
        <v>14663522</v>
      </c>
      <c r="FR37" s="56">
        <v>3197863</v>
      </c>
      <c r="FS37" s="57">
        <v>193574</v>
      </c>
      <c r="FT37" s="58">
        <v>18054959</v>
      </c>
      <c r="FU37" s="52">
        <v>168979</v>
      </c>
      <c r="FV37" s="53">
        <v>0</v>
      </c>
      <c r="FW37" s="54">
        <v>168979</v>
      </c>
      <c r="FX37" s="54">
        <v>4387940</v>
      </c>
      <c r="FY37" s="54">
        <v>4029311</v>
      </c>
      <c r="FZ37" s="53">
        <v>446132</v>
      </c>
      <c r="GA37" s="53">
        <v>499372</v>
      </c>
      <c r="GB37" s="55">
        <v>783281004</v>
      </c>
      <c r="GC37" s="57">
        <v>45334744</v>
      </c>
      <c r="GD37" s="53">
        <v>45334744</v>
      </c>
      <c r="GE37" s="55">
        <v>0</v>
      </c>
      <c r="GF37" s="52">
        <v>439852</v>
      </c>
      <c r="GG37" s="53">
        <v>93254</v>
      </c>
      <c r="GH37" s="53">
        <v>4801</v>
      </c>
      <c r="GI37" s="55">
        <v>537907</v>
      </c>
      <c r="GJ37" s="57">
        <v>9120</v>
      </c>
      <c r="GK37" s="53">
        <v>0</v>
      </c>
      <c r="GL37" s="55">
        <v>9120</v>
      </c>
      <c r="GM37" s="54">
        <v>131637</v>
      </c>
      <c r="GN37" s="54">
        <v>120879</v>
      </c>
      <c r="GO37" s="53">
        <v>13383</v>
      </c>
      <c r="GP37" s="53">
        <v>14979</v>
      </c>
      <c r="GQ37" s="54">
        <v>46162649</v>
      </c>
      <c r="GR37" s="60">
        <f t="shared" si="4"/>
        <v>5.9990849924500753E-2</v>
      </c>
      <c r="GS37" s="57">
        <v>443491053</v>
      </c>
      <c r="GT37" s="53">
        <v>1225</v>
      </c>
      <c r="GU37" s="53">
        <v>0</v>
      </c>
      <c r="GV37" s="54">
        <v>443492278</v>
      </c>
      <c r="GW37" s="55">
        <v>0</v>
      </c>
      <c r="GX37" s="52">
        <v>10766559</v>
      </c>
      <c r="GY37" s="56">
        <v>519193</v>
      </c>
      <c r="GZ37" s="57">
        <v>75641</v>
      </c>
      <c r="HA37" s="58">
        <v>11361393</v>
      </c>
      <c r="HB37" s="52">
        <v>267286</v>
      </c>
      <c r="HC37" s="53">
        <v>0</v>
      </c>
      <c r="HD37" s="54">
        <v>267286</v>
      </c>
      <c r="HE37" s="54">
        <v>4238746</v>
      </c>
      <c r="HF37" s="54">
        <v>3211869</v>
      </c>
      <c r="HG37" s="53">
        <v>360142</v>
      </c>
      <c r="HH37" s="53">
        <v>368931</v>
      </c>
      <c r="HI37" s="55">
        <v>463300645</v>
      </c>
      <c r="HJ37" s="57">
        <v>26606452</v>
      </c>
      <c r="HK37" s="53">
        <v>26606452</v>
      </c>
      <c r="HL37" s="55">
        <v>0</v>
      </c>
      <c r="HM37" s="52">
        <v>322955</v>
      </c>
      <c r="HN37" s="53">
        <v>15082</v>
      </c>
      <c r="HO37" s="53">
        <v>1817</v>
      </c>
      <c r="HP37" s="55">
        <v>339854</v>
      </c>
      <c r="HQ37" s="57">
        <v>14433</v>
      </c>
      <c r="HR37" s="53">
        <v>0</v>
      </c>
      <c r="HS37" s="55">
        <v>14433</v>
      </c>
      <c r="HT37" s="54">
        <v>127161</v>
      </c>
      <c r="HU37" s="54">
        <v>96355</v>
      </c>
      <c r="HV37" s="53">
        <v>10806</v>
      </c>
      <c r="HW37" s="53">
        <v>11066</v>
      </c>
      <c r="HX37" s="54">
        <v>27206127</v>
      </c>
      <c r="HY37" s="60">
        <f>HJ37/GV37</f>
        <v>5.9993044568861696E-2</v>
      </c>
    </row>
    <row r="38" spans="1:233" s="21" customFormat="1" ht="12" customHeight="1" x14ac:dyDescent="0.15">
      <c r="A38" s="26">
        <v>26</v>
      </c>
      <c r="B38" s="27" t="s">
        <v>87</v>
      </c>
      <c r="C38" s="61">
        <f>C36+C37</f>
        <v>9551871</v>
      </c>
      <c r="D38" s="62">
        <f t="shared" ref="D38:AH38" si="14">D36+D37</f>
        <v>105</v>
      </c>
      <c r="E38" s="62">
        <f t="shared" si="14"/>
        <v>0</v>
      </c>
      <c r="F38" s="63">
        <f t="shared" si="14"/>
        <v>9551976</v>
      </c>
      <c r="G38" s="64">
        <f t="shared" si="14"/>
        <v>0</v>
      </c>
      <c r="H38" s="61">
        <f t="shared" si="14"/>
        <v>232457778</v>
      </c>
      <c r="I38" s="65">
        <f t="shared" si="14"/>
        <v>7062436</v>
      </c>
      <c r="J38" s="66">
        <f t="shared" si="14"/>
        <v>36735065</v>
      </c>
      <c r="K38" s="67">
        <f t="shared" si="14"/>
        <v>276255279</v>
      </c>
      <c r="L38" s="61">
        <f t="shared" si="14"/>
        <v>1986294</v>
      </c>
      <c r="M38" s="62">
        <f t="shared" si="14"/>
        <v>14552</v>
      </c>
      <c r="N38" s="63">
        <f t="shared" si="14"/>
        <v>2000846</v>
      </c>
      <c r="O38" s="63">
        <f t="shared" si="14"/>
        <v>29658877</v>
      </c>
      <c r="P38" s="63">
        <f t="shared" si="14"/>
        <v>43443653</v>
      </c>
      <c r="Q38" s="62">
        <f t="shared" si="14"/>
        <v>2872057</v>
      </c>
      <c r="R38" s="62">
        <f t="shared" si="14"/>
        <v>4638154</v>
      </c>
      <c r="S38" s="64">
        <f t="shared" si="14"/>
        <v>368420842</v>
      </c>
      <c r="T38" s="66">
        <f t="shared" si="14"/>
        <v>565222</v>
      </c>
      <c r="U38" s="62">
        <f t="shared" si="14"/>
        <v>565222</v>
      </c>
      <c r="V38" s="64">
        <f t="shared" si="14"/>
        <v>0</v>
      </c>
      <c r="W38" s="61">
        <f t="shared" si="14"/>
        <v>6972865</v>
      </c>
      <c r="X38" s="62">
        <f t="shared" si="14"/>
        <v>202396</v>
      </c>
      <c r="Y38" s="62">
        <f t="shared" si="14"/>
        <v>950755</v>
      </c>
      <c r="Z38" s="64">
        <f t="shared" si="14"/>
        <v>8126016</v>
      </c>
      <c r="AA38" s="66">
        <f t="shared" si="14"/>
        <v>107258</v>
      </c>
      <c r="AB38" s="62">
        <f t="shared" si="14"/>
        <v>437</v>
      </c>
      <c r="AC38" s="64">
        <f t="shared" si="14"/>
        <v>107695</v>
      </c>
      <c r="AD38" s="63">
        <f t="shared" si="14"/>
        <v>889755</v>
      </c>
      <c r="AE38" s="63">
        <f t="shared" si="14"/>
        <v>1303282</v>
      </c>
      <c r="AF38" s="62">
        <f t="shared" si="14"/>
        <v>86159</v>
      </c>
      <c r="AG38" s="62">
        <f t="shared" si="14"/>
        <v>139135</v>
      </c>
      <c r="AH38" s="63">
        <f t="shared" si="14"/>
        <v>11217264</v>
      </c>
      <c r="AI38" s="68">
        <f t="shared" si="6"/>
        <v>5.917330613058492E-2</v>
      </c>
      <c r="AJ38" s="66">
        <f t="shared" ref="AJ38:BO38" si="15">AJ36+AJ37</f>
        <v>1001713239</v>
      </c>
      <c r="AK38" s="62">
        <f t="shared" si="15"/>
        <v>4423</v>
      </c>
      <c r="AL38" s="62">
        <f t="shared" si="15"/>
        <v>878</v>
      </c>
      <c r="AM38" s="63">
        <f t="shared" si="15"/>
        <v>1001718540</v>
      </c>
      <c r="AN38" s="64">
        <f t="shared" si="15"/>
        <v>0</v>
      </c>
      <c r="AO38" s="61">
        <f t="shared" si="15"/>
        <v>110399437</v>
      </c>
      <c r="AP38" s="65">
        <f t="shared" si="15"/>
        <v>3273224</v>
      </c>
      <c r="AQ38" s="66">
        <f t="shared" si="15"/>
        <v>17141485</v>
      </c>
      <c r="AR38" s="67">
        <f t="shared" si="15"/>
        <v>130814146</v>
      </c>
      <c r="AS38" s="61">
        <f t="shared" si="15"/>
        <v>1036173</v>
      </c>
      <c r="AT38" s="62">
        <f t="shared" si="15"/>
        <v>2421</v>
      </c>
      <c r="AU38" s="63">
        <f t="shared" si="15"/>
        <v>1038594</v>
      </c>
      <c r="AV38" s="63">
        <f t="shared" si="15"/>
        <v>20237644</v>
      </c>
      <c r="AW38" s="63">
        <f t="shared" si="15"/>
        <v>18974948</v>
      </c>
      <c r="AX38" s="62">
        <f t="shared" si="15"/>
        <v>2757900</v>
      </c>
      <c r="AY38" s="62">
        <f t="shared" si="15"/>
        <v>1558073</v>
      </c>
      <c r="AZ38" s="64">
        <f t="shared" si="15"/>
        <v>1177099845</v>
      </c>
      <c r="BA38" s="66">
        <f t="shared" si="15"/>
        <v>60033386</v>
      </c>
      <c r="BB38" s="62">
        <f t="shared" si="15"/>
        <v>60033386</v>
      </c>
      <c r="BC38" s="64">
        <f t="shared" si="15"/>
        <v>0</v>
      </c>
      <c r="BD38" s="61">
        <f t="shared" si="15"/>
        <v>3311614</v>
      </c>
      <c r="BE38" s="62">
        <f t="shared" si="15"/>
        <v>93514</v>
      </c>
      <c r="BF38" s="62">
        <f t="shared" si="15"/>
        <v>443991</v>
      </c>
      <c r="BG38" s="64">
        <f t="shared" si="15"/>
        <v>3849119</v>
      </c>
      <c r="BH38" s="66">
        <f t="shared" si="15"/>
        <v>55952</v>
      </c>
      <c r="BI38" s="62">
        <f t="shared" si="15"/>
        <v>72</v>
      </c>
      <c r="BJ38" s="64">
        <f t="shared" si="15"/>
        <v>56024</v>
      </c>
      <c r="BK38" s="63">
        <f t="shared" si="15"/>
        <v>607125</v>
      </c>
      <c r="BL38" s="63">
        <f t="shared" si="15"/>
        <v>569246</v>
      </c>
      <c r="BM38" s="62">
        <f t="shared" si="15"/>
        <v>82733</v>
      </c>
      <c r="BN38" s="62">
        <f t="shared" si="15"/>
        <v>46745</v>
      </c>
      <c r="BO38" s="63">
        <f t="shared" si="15"/>
        <v>65244378</v>
      </c>
      <c r="BP38" s="68">
        <f t="shared" si="0"/>
        <v>5.9930393222032211E-2</v>
      </c>
      <c r="BQ38" s="66">
        <f t="shared" ref="BQ38:CV38" si="16">BQ36+BQ37</f>
        <v>2888346403</v>
      </c>
      <c r="BR38" s="62">
        <f t="shared" si="16"/>
        <v>9669</v>
      </c>
      <c r="BS38" s="62">
        <f t="shared" si="16"/>
        <v>3901</v>
      </c>
      <c r="BT38" s="63">
        <f t="shared" si="16"/>
        <v>2888359973</v>
      </c>
      <c r="BU38" s="64">
        <f t="shared" si="16"/>
        <v>0</v>
      </c>
      <c r="BV38" s="61">
        <f t="shared" si="16"/>
        <v>108538552</v>
      </c>
      <c r="BW38" s="65">
        <f t="shared" si="16"/>
        <v>3600739</v>
      </c>
      <c r="BX38" s="66">
        <f t="shared" si="16"/>
        <v>13516979</v>
      </c>
      <c r="BY38" s="67">
        <f t="shared" si="16"/>
        <v>125656270</v>
      </c>
      <c r="BZ38" s="61">
        <f t="shared" si="16"/>
        <v>873605</v>
      </c>
      <c r="CA38" s="62">
        <f t="shared" si="16"/>
        <v>6446</v>
      </c>
      <c r="CB38" s="63">
        <f t="shared" si="16"/>
        <v>880051</v>
      </c>
      <c r="CC38" s="63">
        <f t="shared" si="16"/>
        <v>23821766</v>
      </c>
      <c r="CD38" s="63">
        <f t="shared" si="16"/>
        <v>21590758</v>
      </c>
      <c r="CE38" s="62">
        <f t="shared" si="16"/>
        <v>2799577</v>
      </c>
      <c r="CF38" s="62">
        <f t="shared" si="16"/>
        <v>2717663</v>
      </c>
      <c r="CG38" s="64">
        <f t="shared" si="16"/>
        <v>3065826058</v>
      </c>
      <c r="CH38" s="66">
        <f t="shared" si="16"/>
        <v>173219860</v>
      </c>
      <c r="CI38" s="62">
        <f t="shared" si="16"/>
        <v>173219860</v>
      </c>
      <c r="CJ38" s="64">
        <f t="shared" si="16"/>
        <v>0</v>
      </c>
      <c r="CK38" s="61">
        <f t="shared" si="16"/>
        <v>3255766</v>
      </c>
      <c r="CL38" s="62">
        <f t="shared" si="16"/>
        <v>101781</v>
      </c>
      <c r="CM38" s="62">
        <f t="shared" si="16"/>
        <v>347007</v>
      </c>
      <c r="CN38" s="64">
        <f t="shared" si="16"/>
        <v>3704554</v>
      </c>
      <c r="CO38" s="66">
        <f t="shared" si="16"/>
        <v>47174</v>
      </c>
      <c r="CP38" s="62">
        <f t="shared" si="16"/>
        <v>193</v>
      </c>
      <c r="CQ38" s="64">
        <f t="shared" si="16"/>
        <v>47367</v>
      </c>
      <c r="CR38" s="63">
        <f t="shared" si="16"/>
        <v>714644</v>
      </c>
      <c r="CS38" s="63">
        <f t="shared" si="16"/>
        <v>647719</v>
      </c>
      <c r="CT38" s="62">
        <f t="shared" si="16"/>
        <v>83987</v>
      </c>
      <c r="CU38" s="62">
        <f t="shared" si="16"/>
        <v>81528</v>
      </c>
      <c r="CV38" s="63">
        <f t="shared" si="16"/>
        <v>178499659</v>
      </c>
      <c r="CW38" s="68">
        <f t="shared" si="1"/>
        <v>5.9971700764183108E-2</v>
      </c>
      <c r="CX38" s="66">
        <f t="shared" ref="CX38:EC38" si="17">CX36+CX37</f>
        <v>3103522677</v>
      </c>
      <c r="CY38" s="62">
        <f t="shared" si="17"/>
        <v>5346</v>
      </c>
      <c r="CZ38" s="62">
        <f t="shared" si="17"/>
        <v>3048</v>
      </c>
      <c r="DA38" s="63">
        <f t="shared" si="17"/>
        <v>3103531071</v>
      </c>
      <c r="DB38" s="64">
        <f t="shared" si="17"/>
        <v>0</v>
      </c>
      <c r="DC38" s="61">
        <f t="shared" si="17"/>
        <v>77044862</v>
      </c>
      <c r="DD38" s="65">
        <f t="shared" si="17"/>
        <v>3294278</v>
      </c>
      <c r="DE38" s="66">
        <f t="shared" si="17"/>
        <v>7751775</v>
      </c>
      <c r="DF38" s="67">
        <f t="shared" si="17"/>
        <v>88090915</v>
      </c>
      <c r="DG38" s="61">
        <f t="shared" si="17"/>
        <v>1315863</v>
      </c>
      <c r="DH38" s="62">
        <f t="shared" si="17"/>
        <v>2784</v>
      </c>
      <c r="DI38" s="63">
        <f t="shared" si="17"/>
        <v>1318647</v>
      </c>
      <c r="DJ38" s="63">
        <f t="shared" si="17"/>
        <v>19060513</v>
      </c>
      <c r="DK38" s="63">
        <f t="shared" si="17"/>
        <v>22011845</v>
      </c>
      <c r="DL38" s="62">
        <f t="shared" si="17"/>
        <v>2435171</v>
      </c>
      <c r="DM38" s="62">
        <f t="shared" si="17"/>
        <v>2283182</v>
      </c>
      <c r="DN38" s="64">
        <f t="shared" si="17"/>
        <v>3238731344</v>
      </c>
      <c r="DO38" s="66">
        <f t="shared" si="17"/>
        <v>186157954</v>
      </c>
      <c r="DP38" s="62">
        <f t="shared" si="17"/>
        <v>186157954</v>
      </c>
      <c r="DQ38" s="64">
        <f t="shared" si="17"/>
        <v>0</v>
      </c>
      <c r="DR38" s="61">
        <f t="shared" si="17"/>
        <v>2311010</v>
      </c>
      <c r="DS38" s="62">
        <f t="shared" si="17"/>
        <v>94806</v>
      </c>
      <c r="DT38" s="62">
        <f t="shared" si="17"/>
        <v>195752</v>
      </c>
      <c r="DU38" s="64">
        <f t="shared" si="17"/>
        <v>2601568</v>
      </c>
      <c r="DV38" s="66">
        <f t="shared" si="17"/>
        <v>71056</v>
      </c>
      <c r="DW38" s="62">
        <f t="shared" si="17"/>
        <v>84</v>
      </c>
      <c r="DX38" s="64">
        <f t="shared" si="17"/>
        <v>71140</v>
      </c>
      <c r="DY38" s="63">
        <f t="shared" si="17"/>
        <v>571808</v>
      </c>
      <c r="DZ38" s="63">
        <f t="shared" si="17"/>
        <v>660343</v>
      </c>
      <c r="EA38" s="62">
        <f t="shared" si="17"/>
        <v>73056</v>
      </c>
      <c r="EB38" s="62">
        <f t="shared" si="17"/>
        <v>68497</v>
      </c>
      <c r="EC38" s="63">
        <f t="shared" si="17"/>
        <v>190204366</v>
      </c>
      <c r="ED38" s="68">
        <f t="shared" si="2"/>
        <v>5.998262937964316E-2</v>
      </c>
      <c r="EE38" s="66">
        <f t="shared" ref="EE38:FJ38" si="18">EE36+EE37</f>
        <v>2478994415</v>
      </c>
      <c r="EF38" s="62">
        <f t="shared" si="18"/>
        <v>16753</v>
      </c>
      <c r="EG38" s="62">
        <f t="shared" si="18"/>
        <v>9040</v>
      </c>
      <c r="EH38" s="63">
        <f t="shared" si="18"/>
        <v>2479020208</v>
      </c>
      <c r="EI38" s="64">
        <f t="shared" si="18"/>
        <v>0</v>
      </c>
      <c r="EJ38" s="61">
        <f t="shared" si="18"/>
        <v>62747665</v>
      </c>
      <c r="EK38" s="65">
        <f t="shared" si="18"/>
        <v>1336065</v>
      </c>
      <c r="EL38" s="66">
        <f t="shared" si="18"/>
        <v>4781919</v>
      </c>
      <c r="EM38" s="67">
        <f t="shared" si="18"/>
        <v>68865649</v>
      </c>
      <c r="EN38" s="61">
        <f t="shared" si="18"/>
        <v>1238922</v>
      </c>
      <c r="EO38" s="62">
        <f t="shared" si="18"/>
        <v>6183</v>
      </c>
      <c r="EP38" s="63">
        <f t="shared" si="18"/>
        <v>1245105</v>
      </c>
      <c r="EQ38" s="63">
        <f t="shared" si="18"/>
        <v>20957664</v>
      </c>
      <c r="ER38" s="63">
        <f t="shared" si="18"/>
        <v>22007650</v>
      </c>
      <c r="ES38" s="62">
        <f t="shared" si="18"/>
        <v>2452106</v>
      </c>
      <c r="ET38" s="62">
        <f t="shared" si="18"/>
        <v>1998284</v>
      </c>
      <c r="EU38" s="64">
        <f t="shared" si="18"/>
        <v>2596546666</v>
      </c>
      <c r="EV38" s="66">
        <f t="shared" si="18"/>
        <v>148710084</v>
      </c>
      <c r="EW38" s="62">
        <f t="shared" si="18"/>
        <v>148710084</v>
      </c>
      <c r="EX38" s="64">
        <f t="shared" si="18"/>
        <v>0</v>
      </c>
      <c r="EY38" s="61">
        <f t="shared" si="18"/>
        <v>1882135</v>
      </c>
      <c r="EZ38" s="62">
        <f t="shared" si="18"/>
        <v>37449</v>
      </c>
      <c r="FA38" s="62">
        <f t="shared" si="18"/>
        <v>124062</v>
      </c>
      <c r="FB38" s="64">
        <f t="shared" si="18"/>
        <v>2043646</v>
      </c>
      <c r="FC38" s="66">
        <f t="shared" si="18"/>
        <v>66905</v>
      </c>
      <c r="FD38" s="62">
        <f t="shared" si="18"/>
        <v>185</v>
      </c>
      <c r="FE38" s="64">
        <f t="shared" si="18"/>
        <v>67090</v>
      </c>
      <c r="FF38" s="63">
        <f t="shared" si="18"/>
        <v>628731</v>
      </c>
      <c r="FG38" s="63">
        <f t="shared" si="18"/>
        <v>660231</v>
      </c>
      <c r="FH38" s="62">
        <f t="shared" si="18"/>
        <v>73564</v>
      </c>
      <c r="FI38" s="62">
        <f t="shared" si="18"/>
        <v>59940</v>
      </c>
      <c r="FJ38" s="63">
        <f t="shared" si="18"/>
        <v>152243286</v>
      </c>
      <c r="FK38" s="68">
        <f t="shared" si="3"/>
        <v>5.9987443232653148E-2</v>
      </c>
      <c r="FL38" s="66">
        <f t="shared" ref="FL38:GQ38" si="19">FL36+FL37</f>
        <v>2766359437</v>
      </c>
      <c r="FM38" s="62">
        <f t="shared" si="19"/>
        <v>16992</v>
      </c>
      <c r="FN38" s="62">
        <f t="shared" si="19"/>
        <v>6581</v>
      </c>
      <c r="FO38" s="63">
        <f t="shared" si="19"/>
        <v>2766383010</v>
      </c>
      <c r="FP38" s="64">
        <f t="shared" si="19"/>
        <v>0</v>
      </c>
      <c r="FQ38" s="61">
        <f t="shared" si="19"/>
        <v>71737520</v>
      </c>
      <c r="FR38" s="65">
        <f t="shared" si="19"/>
        <v>4941742</v>
      </c>
      <c r="FS38" s="66">
        <f t="shared" si="19"/>
        <v>6604458</v>
      </c>
      <c r="FT38" s="67">
        <f t="shared" si="19"/>
        <v>83283720</v>
      </c>
      <c r="FU38" s="61">
        <f t="shared" si="19"/>
        <v>1326613</v>
      </c>
      <c r="FV38" s="62">
        <f t="shared" si="19"/>
        <v>0</v>
      </c>
      <c r="FW38" s="63">
        <f t="shared" si="19"/>
        <v>1326613</v>
      </c>
      <c r="FX38" s="63">
        <f t="shared" si="19"/>
        <v>23285678</v>
      </c>
      <c r="FY38" s="63">
        <f t="shared" si="19"/>
        <v>32337997</v>
      </c>
      <c r="FZ38" s="62">
        <f t="shared" si="19"/>
        <v>2927251</v>
      </c>
      <c r="GA38" s="62">
        <f t="shared" si="19"/>
        <v>2387793</v>
      </c>
      <c r="GB38" s="64">
        <f t="shared" si="19"/>
        <v>2911932062</v>
      </c>
      <c r="GC38" s="66">
        <f t="shared" si="19"/>
        <v>165957030</v>
      </c>
      <c r="GD38" s="62">
        <f t="shared" si="19"/>
        <v>165957030</v>
      </c>
      <c r="GE38" s="64">
        <f t="shared" si="19"/>
        <v>0</v>
      </c>
      <c r="GF38" s="61">
        <f t="shared" si="19"/>
        <v>2151807</v>
      </c>
      <c r="GG38" s="62">
        <f t="shared" si="19"/>
        <v>144014</v>
      </c>
      <c r="GH38" s="62">
        <f t="shared" si="19"/>
        <v>176094</v>
      </c>
      <c r="GI38" s="64">
        <f t="shared" si="19"/>
        <v>2471915</v>
      </c>
      <c r="GJ38" s="66">
        <f t="shared" si="19"/>
        <v>71635</v>
      </c>
      <c r="GK38" s="62">
        <f t="shared" si="19"/>
        <v>0</v>
      </c>
      <c r="GL38" s="64">
        <f t="shared" si="19"/>
        <v>71635</v>
      </c>
      <c r="GM38" s="63">
        <f t="shared" si="19"/>
        <v>698563</v>
      </c>
      <c r="GN38" s="63">
        <f t="shared" si="19"/>
        <v>970136</v>
      </c>
      <c r="GO38" s="62">
        <f t="shared" si="19"/>
        <v>87817</v>
      </c>
      <c r="GP38" s="62">
        <f t="shared" si="19"/>
        <v>71635</v>
      </c>
      <c r="GQ38" s="63">
        <f t="shared" si="19"/>
        <v>170328731</v>
      </c>
      <c r="GR38" s="68">
        <f t="shared" si="4"/>
        <v>5.9990619303290187E-2</v>
      </c>
      <c r="GS38" s="66">
        <f t="shared" ref="GS38:HX38" si="20">GS36+GS37</f>
        <v>1799664802</v>
      </c>
      <c r="GT38" s="62">
        <f t="shared" si="20"/>
        <v>5621</v>
      </c>
      <c r="GU38" s="62">
        <f t="shared" si="20"/>
        <v>8879</v>
      </c>
      <c r="GV38" s="63">
        <f t="shared" si="20"/>
        <v>1799679302</v>
      </c>
      <c r="GW38" s="64">
        <f t="shared" si="20"/>
        <v>0</v>
      </c>
      <c r="GX38" s="61">
        <f t="shared" si="20"/>
        <v>45386558</v>
      </c>
      <c r="GY38" s="65">
        <f t="shared" si="20"/>
        <v>2069260</v>
      </c>
      <c r="GZ38" s="66">
        <f t="shared" si="20"/>
        <v>3940669</v>
      </c>
      <c r="HA38" s="67">
        <f t="shared" si="20"/>
        <v>51396487</v>
      </c>
      <c r="HB38" s="61">
        <f t="shared" si="20"/>
        <v>1259768</v>
      </c>
      <c r="HC38" s="62">
        <f t="shared" si="20"/>
        <v>0</v>
      </c>
      <c r="HD38" s="63">
        <f t="shared" si="20"/>
        <v>1259768</v>
      </c>
      <c r="HE38" s="63">
        <f t="shared" si="20"/>
        <v>26856187</v>
      </c>
      <c r="HF38" s="63">
        <f t="shared" si="20"/>
        <v>27780377</v>
      </c>
      <c r="HG38" s="62">
        <f t="shared" si="20"/>
        <v>2723020</v>
      </c>
      <c r="HH38" s="62">
        <f t="shared" si="20"/>
        <v>2080233</v>
      </c>
      <c r="HI38" s="64">
        <f t="shared" si="20"/>
        <v>1911775374</v>
      </c>
      <c r="HJ38" s="66">
        <f t="shared" si="20"/>
        <v>107967913</v>
      </c>
      <c r="HK38" s="62">
        <f t="shared" si="20"/>
        <v>107967913</v>
      </c>
      <c r="HL38" s="64">
        <f t="shared" si="20"/>
        <v>0</v>
      </c>
      <c r="HM38" s="61">
        <f t="shared" si="20"/>
        <v>1361365</v>
      </c>
      <c r="HN38" s="62">
        <f t="shared" si="20"/>
        <v>61162</v>
      </c>
      <c r="HO38" s="62">
        <f t="shared" si="20"/>
        <v>106619</v>
      </c>
      <c r="HP38" s="64">
        <f t="shared" si="20"/>
        <v>1529146</v>
      </c>
      <c r="HQ38" s="66">
        <f t="shared" si="20"/>
        <v>68026</v>
      </c>
      <c r="HR38" s="62">
        <f t="shared" si="20"/>
        <v>0</v>
      </c>
      <c r="HS38" s="64">
        <f t="shared" si="20"/>
        <v>68026</v>
      </c>
      <c r="HT38" s="63">
        <f t="shared" si="20"/>
        <v>805682</v>
      </c>
      <c r="HU38" s="63">
        <f t="shared" si="20"/>
        <v>833408</v>
      </c>
      <c r="HV38" s="62">
        <f t="shared" si="20"/>
        <v>81693</v>
      </c>
      <c r="HW38" s="62">
        <f t="shared" si="20"/>
        <v>62404</v>
      </c>
      <c r="HX38" s="63">
        <f t="shared" si="20"/>
        <v>111348272</v>
      </c>
      <c r="HY38" s="68">
        <f>HJ38/GV38</f>
        <v>5.999286255057458E-2</v>
      </c>
    </row>
  </sheetData>
  <mergeCells count="444">
    <mergeCell ref="GC7:GC11"/>
    <mergeCell ref="FY7:FY11"/>
    <mergeCell ref="GE7:GE11"/>
    <mergeCell ref="GD9:GD11"/>
    <mergeCell ref="HM8:HM11"/>
    <mergeCell ref="HL7:HL11"/>
    <mergeCell ref="HO8:HO11"/>
    <mergeCell ref="HQ7:HS7"/>
    <mergeCell ref="HJ7:HJ11"/>
    <mergeCell ref="HK7:HK8"/>
    <mergeCell ref="HK9:HK11"/>
    <mergeCell ref="GG8:GG11"/>
    <mergeCell ref="GH8:GH11"/>
    <mergeCell ref="GI8:GI11"/>
    <mergeCell ref="GK8:GK11"/>
    <mergeCell ref="GL8:GL11"/>
    <mergeCell ref="GJ8:GJ11"/>
    <mergeCell ref="GP7:GP11"/>
    <mergeCell ref="HG7:HG11"/>
    <mergeCell ref="HH7:HH11"/>
    <mergeCell ref="HB8:HB11"/>
    <mergeCell ref="CS7:CS11"/>
    <mergeCell ref="DZ7:DZ11"/>
    <mergeCell ref="FG7:FG11"/>
    <mergeCell ref="GN7:GN11"/>
    <mergeCell ref="EV7:EV11"/>
    <mergeCell ref="EY7:FB7"/>
    <mergeCell ref="FZ7:FZ11"/>
    <mergeCell ref="FC7:FE7"/>
    <mergeCell ref="FH7:FH11"/>
    <mergeCell ref="FC8:FC11"/>
    <mergeCell ref="FD8:FD11"/>
    <mergeCell ref="EW9:EW11"/>
    <mergeCell ref="GD7:GD8"/>
    <mergeCell ref="FB8:FB11"/>
    <mergeCell ref="DE8:DE11"/>
    <mergeCell ref="DF8:DF11"/>
    <mergeCell ref="CX7:CX11"/>
    <mergeCell ref="DC8:DC11"/>
    <mergeCell ref="CU7:CU11"/>
    <mergeCell ref="CV7:CV11"/>
    <mergeCell ref="DC7:DD7"/>
    <mergeCell ref="DD8:DD11"/>
    <mergeCell ref="GA7:GA11"/>
    <mergeCell ref="GB7:GB11"/>
    <mergeCell ref="EG7:EG11"/>
    <mergeCell ref="DN7:DN11"/>
    <mergeCell ref="DB7:DB11"/>
    <mergeCell ref="DE7:DF7"/>
    <mergeCell ref="DR8:DR11"/>
    <mergeCell ref="DS8:DS11"/>
    <mergeCell ref="DT8:DT11"/>
    <mergeCell ref="DU8:DU11"/>
    <mergeCell ref="ED7:ED11"/>
    <mergeCell ref="EA7:EA11"/>
    <mergeCell ref="BI8:BI11"/>
    <mergeCell ref="BJ8:BJ11"/>
    <mergeCell ref="BN7:BN11"/>
    <mergeCell ref="O7:O11"/>
    <mergeCell ref="AD7:AD11"/>
    <mergeCell ref="AV7:AV11"/>
    <mergeCell ref="BK7:BK11"/>
    <mergeCell ref="CC7:CC11"/>
    <mergeCell ref="DO7:DO11"/>
    <mergeCell ref="DG7:DI7"/>
    <mergeCell ref="DL7:DL11"/>
    <mergeCell ref="DJ7:DJ11"/>
    <mergeCell ref="DM7:DM11"/>
    <mergeCell ref="P7:P11"/>
    <mergeCell ref="AE7:AE11"/>
    <mergeCell ref="AW7:AW11"/>
    <mergeCell ref="CD7:CD11"/>
    <mergeCell ref="DK7:DK11"/>
    <mergeCell ref="U9:U11"/>
    <mergeCell ref="BB9:BB11"/>
    <mergeCell ref="DA7:DA11"/>
    <mergeCell ref="DG8:DG11"/>
    <mergeCell ref="DH8:DH11"/>
    <mergeCell ref="CZ7:CZ11"/>
    <mergeCell ref="CK7:CN7"/>
    <mergeCell ref="CE7:CE11"/>
    <mergeCell ref="CF7:CF11"/>
    <mergeCell ref="CR7:CR11"/>
    <mergeCell ref="BL7:BL11"/>
    <mergeCell ref="CL8:CL11"/>
    <mergeCell ref="CM8:CM11"/>
    <mergeCell ref="CN8:CN11"/>
    <mergeCell ref="CO7:CQ7"/>
    <mergeCell ref="CP8:CP11"/>
    <mergeCell ref="CI9:CI11"/>
    <mergeCell ref="T7:T11"/>
    <mergeCell ref="U7:U8"/>
    <mergeCell ref="V7:V11"/>
    <mergeCell ref="Y8:Y11"/>
    <mergeCell ref="CK8:CK11"/>
    <mergeCell ref="BT7:BT11"/>
    <mergeCell ref="BU7:BU11"/>
    <mergeCell ref="BV7:BW7"/>
    <mergeCell ref="AB8:AB11"/>
    <mergeCell ref="BX7:BY7"/>
    <mergeCell ref="BZ7:CB7"/>
    <mergeCell ref="BZ8:BZ11"/>
    <mergeCell ref="CA8:CA11"/>
    <mergeCell ref="AS7:AU7"/>
    <mergeCell ref="AS8:AS11"/>
    <mergeCell ref="AT8:AT11"/>
    <mergeCell ref="AU8:AU11"/>
    <mergeCell ref="BB7:BB8"/>
    <mergeCell ref="BC7:BC11"/>
    <mergeCell ref="BD7:BG7"/>
    <mergeCell ref="BH7:BJ7"/>
    <mergeCell ref="BM7:BM11"/>
    <mergeCell ref="BH8:BH11"/>
    <mergeCell ref="AC8:AC11"/>
    <mergeCell ref="CQ8:CQ11"/>
    <mergeCell ref="CO8:CO11"/>
    <mergeCell ref="FF7:FF11"/>
    <mergeCell ref="FX7:FX11"/>
    <mergeCell ref="GM7:GM11"/>
    <mergeCell ref="HE7:HE11"/>
    <mergeCell ref="CW7:CW11"/>
    <mergeCell ref="HI7:HI11"/>
    <mergeCell ref="GY8:GY11"/>
    <mergeCell ref="GZ8:GZ11"/>
    <mergeCell ref="HF7:HF11"/>
    <mergeCell ref="GX7:GY7"/>
    <mergeCell ref="GZ7:HA7"/>
    <mergeCell ref="GR7:GR11"/>
    <mergeCell ref="GS7:GS11"/>
    <mergeCell ref="GT7:GT11"/>
    <mergeCell ref="GU7:GU11"/>
    <mergeCell ref="GV7:GV11"/>
    <mergeCell ref="GW7:GW11"/>
    <mergeCell ref="GF7:GI7"/>
    <mergeCell ref="GJ7:GL7"/>
    <mergeCell ref="GO7:GO11"/>
    <mergeCell ref="GF8:GF11"/>
    <mergeCell ref="EW7:EW8"/>
    <mergeCell ref="HY7:HY11"/>
    <mergeCell ref="HV7:HV11"/>
    <mergeCell ref="HW7:HW11"/>
    <mergeCell ref="HT7:HT11"/>
    <mergeCell ref="HN8:HN11"/>
    <mergeCell ref="HX7:HX11"/>
    <mergeCell ref="HQ8:HQ11"/>
    <mergeCell ref="HR8:HR11"/>
    <mergeCell ref="HS8:HS11"/>
    <mergeCell ref="HM7:HP7"/>
    <mergeCell ref="HP8:HP11"/>
    <mergeCell ref="HU7:HU11"/>
    <mergeCell ref="HC8:HC11"/>
    <mergeCell ref="HD8:HD11"/>
    <mergeCell ref="HB7:HD7"/>
    <mergeCell ref="HA8:HA11"/>
    <mergeCell ref="GQ7:GQ11"/>
    <mergeCell ref="GX8:GX11"/>
    <mergeCell ref="FE8:FE11"/>
    <mergeCell ref="FU7:FW7"/>
    <mergeCell ref="FU8:FU11"/>
    <mergeCell ref="FV8:FV11"/>
    <mergeCell ref="FW8:FW11"/>
    <mergeCell ref="FI7:FI11"/>
    <mergeCell ref="FJ7:FJ11"/>
    <mergeCell ref="FK7:FK11"/>
    <mergeCell ref="FL7:FL11"/>
    <mergeCell ref="FM7:FM11"/>
    <mergeCell ref="FN7:FN11"/>
    <mergeCell ref="FQ8:FQ11"/>
    <mergeCell ref="FR8:FR11"/>
    <mergeCell ref="FS8:FS11"/>
    <mergeCell ref="FT8:FT11"/>
    <mergeCell ref="FO7:FO11"/>
    <mergeCell ref="FP7:FP11"/>
    <mergeCell ref="FQ7:FR7"/>
    <mergeCell ref="FS7:FT7"/>
    <mergeCell ref="EH7:EH11"/>
    <mergeCell ref="EI7:EI11"/>
    <mergeCell ref="EJ7:EK7"/>
    <mergeCell ref="EL7:EM7"/>
    <mergeCell ref="EJ8:EJ11"/>
    <mergeCell ref="EK8:EK11"/>
    <mergeCell ref="EL8:EL11"/>
    <mergeCell ref="EM8:EM11"/>
    <mergeCell ref="EX7:EX11"/>
    <mergeCell ref="FA8:FA11"/>
    <mergeCell ref="EN7:EP7"/>
    <mergeCell ref="EN8:EN11"/>
    <mergeCell ref="EQ7:EQ11"/>
    <mergeCell ref="EY8:EY11"/>
    <mergeCell ref="EZ8:EZ11"/>
    <mergeCell ref="ES7:ES11"/>
    <mergeCell ref="ET7:ET11"/>
    <mergeCell ref="EP8:EP11"/>
    <mergeCell ref="EU7:EU11"/>
    <mergeCell ref="ER7:ER11"/>
    <mergeCell ref="EO8:EO11"/>
    <mergeCell ref="DP7:DP8"/>
    <mergeCell ref="DQ7:DQ11"/>
    <mergeCell ref="DR7:DU7"/>
    <mergeCell ref="EF7:EF11"/>
    <mergeCell ref="EB7:EB11"/>
    <mergeCell ref="EC7:EC11"/>
    <mergeCell ref="DV7:DX7"/>
    <mergeCell ref="DV8:DV11"/>
    <mergeCell ref="DW8:DW11"/>
    <mergeCell ref="DX8:DX11"/>
    <mergeCell ref="EE7:EE11"/>
    <mergeCell ref="DY7:DY11"/>
    <mergeCell ref="DP9:DP11"/>
    <mergeCell ref="CG7:CG11"/>
    <mergeCell ref="CH7:CH11"/>
    <mergeCell ref="CI7:CI8"/>
    <mergeCell ref="CJ7:CJ11"/>
    <mergeCell ref="CY7:CY11"/>
    <mergeCell ref="AX7:AX11"/>
    <mergeCell ref="AY7:AY11"/>
    <mergeCell ref="CB8:CB11"/>
    <mergeCell ref="BV8:BV11"/>
    <mergeCell ref="BW8:BW11"/>
    <mergeCell ref="BX8:BX11"/>
    <mergeCell ref="BY8:BY11"/>
    <mergeCell ref="AZ7:AZ11"/>
    <mergeCell ref="BA7:BA11"/>
    <mergeCell ref="BQ7:BQ11"/>
    <mergeCell ref="BO7:BO11"/>
    <mergeCell ref="BP7:BP11"/>
    <mergeCell ref="BD8:BD11"/>
    <mergeCell ref="BE8:BE11"/>
    <mergeCell ref="BF8:BF11"/>
    <mergeCell ref="BG8:BG11"/>
    <mergeCell ref="BR7:BR11"/>
    <mergeCell ref="BS7:BS11"/>
    <mergeCell ref="CT7:CT11"/>
    <mergeCell ref="A7:B12"/>
    <mergeCell ref="C7:C11"/>
    <mergeCell ref="D7:D11"/>
    <mergeCell ref="E7:E11"/>
    <mergeCell ref="AM7:AM11"/>
    <mergeCell ref="AF7:AF11"/>
    <mergeCell ref="AG7:AG11"/>
    <mergeCell ref="AH7:AH11"/>
    <mergeCell ref="H7:I7"/>
    <mergeCell ref="M8:M11"/>
    <mergeCell ref="N8:N11"/>
    <mergeCell ref="AI7:AI11"/>
    <mergeCell ref="AA8:AA11"/>
    <mergeCell ref="F7:F11"/>
    <mergeCell ref="G7:G11"/>
    <mergeCell ref="AK7:AK11"/>
    <mergeCell ref="AL7:AL11"/>
    <mergeCell ref="H8:H11"/>
    <mergeCell ref="I8:I11"/>
    <mergeCell ref="J8:J11"/>
    <mergeCell ref="K8:K11"/>
    <mergeCell ref="L8:L11"/>
    <mergeCell ref="J7:K7"/>
    <mergeCell ref="S7:S11"/>
    <mergeCell ref="HT6:HY6"/>
    <mergeCell ref="GS6:GW6"/>
    <mergeCell ref="GX6:GY6"/>
    <mergeCell ref="GZ6:HA6"/>
    <mergeCell ref="HB6:HI6"/>
    <mergeCell ref="HJ6:HL6"/>
    <mergeCell ref="HM6:HP6"/>
    <mergeCell ref="L7:N7"/>
    <mergeCell ref="Q7:Q11"/>
    <mergeCell ref="R7:R11"/>
    <mergeCell ref="AN7:AN11"/>
    <mergeCell ref="Z8:Z11"/>
    <mergeCell ref="W7:Z7"/>
    <mergeCell ref="AA7:AC7"/>
    <mergeCell ref="W8:W11"/>
    <mergeCell ref="X8:X11"/>
    <mergeCell ref="AO7:AP7"/>
    <mergeCell ref="AQ7:AR7"/>
    <mergeCell ref="AO8:AO11"/>
    <mergeCell ref="AP8:AP11"/>
    <mergeCell ref="AQ8:AQ11"/>
    <mergeCell ref="AR8:AR11"/>
    <mergeCell ref="AJ7:AJ11"/>
    <mergeCell ref="DI8:DI11"/>
    <mergeCell ref="EV6:EX6"/>
    <mergeCell ref="EY6:FB6"/>
    <mergeCell ref="FC6:FE6"/>
    <mergeCell ref="FF6:FK6"/>
    <mergeCell ref="FL6:FP6"/>
    <mergeCell ref="FQ6:FR6"/>
    <mergeCell ref="DV6:DX6"/>
    <mergeCell ref="DY6:ED6"/>
    <mergeCell ref="HQ6:HS6"/>
    <mergeCell ref="BK6:BP6"/>
    <mergeCell ref="BQ6:BU6"/>
    <mergeCell ref="BV6:BW6"/>
    <mergeCell ref="DO6:DQ6"/>
    <mergeCell ref="AS6:AZ6"/>
    <mergeCell ref="CX6:DB6"/>
    <mergeCell ref="GJ6:GL6"/>
    <mergeCell ref="GZ5:HA5"/>
    <mergeCell ref="GM5:GR5"/>
    <mergeCell ref="GS5:GW5"/>
    <mergeCell ref="GX5:GY5"/>
    <mergeCell ref="FS6:FT6"/>
    <mergeCell ref="FU6:GB6"/>
    <mergeCell ref="GC6:GE6"/>
    <mergeCell ref="BZ6:CG6"/>
    <mergeCell ref="CH6:CJ6"/>
    <mergeCell ref="CK6:CN6"/>
    <mergeCell ref="CO6:CQ6"/>
    <mergeCell ref="CR6:CW6"/>
    <mergeCell ref="DC6:DD6"/>
    <mergeCell ref="EJ5:EK5"/>
    <mergeCell ref="EL5:EM5"/>
    <mergeCell ref="EN5:EU5"/>
    <mergeCell ref="GM6:GR6"/>
    <mergeCell ref="AJ6:AN6"/>
    <mergeCell ref="AO6:AP6"/>
    <mergeCell ref="AQ6:AR6"/>
    <mergeCell ref="HQ5:HS5"/>
    <mergeCell ref="HT5:HY5"/>
    <mergeCell ref="HB5:HI5"/>
    <mergeCell ref="HJ5:HL5"/>
    <mergeCell ref="DE6:DF6"/>
    <mergeCell ref="DG6:DN6"/>
    <mergeCell ref="HM5:HP5"/>
    <mergeCell ref="GF6:GI6"/>
    <mergeCell ref="EE6:EI6"/>
    <mergeCell ref="EJ6:EK6"/>
    <mergeCell ref="EL6:EM6"/>
    <mergeCell ref="EN6:EU6"/>
    <mergeCell ref="GJ5:GL5"/>
    <mergeCell ref="FU5:GB5"/>
    <mergeCell ref="FC5:FE5"/>
    <mergeCell ref="EE5:EI5"/>
    <mergeCell ref="CO5:CQ5"/>
    <mergeCell ref="CR5:CW5"/>
    <mergeCell ref="DR6:DU6"/>
    <mergeCell ref="BX6:BY6"/>
    <mergeCell ref="BH6:BJ6"/>
    <mergeCell ref="BK5:BP5"/>
    <mergeCell ref="BQ5:BU5"/>
    <mergeCell ref="BV5:BW5"/>
    <mergeCell ref="BX5:BY5"/>
    <mergeCell ref="BZ5:CG5"/>
    <mergeCell ref="DV5:DX5"/>
    <mergeCell ref="DY5:ED5"/>
    <mergeCell ref="GC5:GE5"/>
    <mergeCell ref="GF5:GI5"/>
    <mergeCell ref="FF5:FK5"/>
    <mergeCell ref="FL5:FP5"/>
    <mergeCell ref="FQ5:FR5"/>
    <mergeCell ref="EV5:EX5"/>
    <mergeCell ref="EY5:FB5"/>
    <mergeCell ref="FS5:FT5"/>
    <mergeCell ref="A5:B6"/>
    <mergeCell ref="C5:G5"/>
    <mergeCell ref="H5:I5"/>
    <mergeCell ref="J5:K5"/>
    <mergeCell ref="AA6:AC6"/>
    <mergeCell ref="AD5:AI5"/>
    <mergeCell ref="C6:G6"/>
    <mergeCell ref="H6:I6"/>
    <mergeCell ref="J6:K6"/>
    <mergeCell ref="L6:S6"/>
    <mergeCell ref="T6:V6"/>
    <mergeCell ref="W6:Z6"/>
    <mergeCell ref="L5:S5"/>
    <mergeCell ref="T5:V5"/>
    <mergeCell ref="W5:Z5"/>
    <mergeCell ref="AD6:AI6"/>
    <mergeCell ref="BA6:BC6"/>
    <mergeCell ref="BD6:BG6"/>
    <mergeCell ref="EN4:EU4"/>
    <mergeCell ref="EV4:EX4"/>
    <mergeCell ref="CR4:CV4"/>
    <mergeCell ref="CX4:DB4"/>
    <mergeCell ref="DC4:DD4"/>
    <mergeCell ref="DY4:EC4"/>
    <mergeCell ref="AA5:AC5"/>
    <mergeCell ref="DO5:DQ5"/>
    <mergeCell ref="DR5:DU5"/>
    <mergeCell ref="CX5:DB5"/>
    <mergeCell ref="DC5:DD5"/>
    <mergeCell ref="DE5:DF5"/>
    <mergeCell ref="DG5:DN5"/>
    <mergeCell ref="AJ5:AN5"/>
    <mergeCell ref="AO5:AP5"/>
    <mergeCell ref="AQ5:AR5"/>
    <mergeCell ref="AS5:AZ5"/>
    <mergeCell ref="BA5:BC5"/>
    <mergeCell ref="BD5:BG5"/>
    <mergeCell ref="CH5:CJ5"/>
    <mergeCell ref="CK5:CN5"/>
    <mergeCell ref="BH5:BJ5"/>
    <mergeCell ref="HM4:HP4"/>
    <mergeCell ref="HQ4:HS4"/>
    <mergeCell ref="HT4:HX4"/>
    <mergeCell ref="GM4:GQ4"/>
    <mergeCell ref="GS4:GW4"/>
    <mergeCell ref="GX4:GY4"/>
    <mergeCell ref="GZ4:HA4"/>
    <mergeCell ref="HB4:HI4"/>
    <mergeCell ref="HJ4:HL4"/>
    <mergeCell ref="GF4:GI4"/>
    <mergeCell ref="GJ4:GL4"/>
    <mergeCell ref="EE4:EI4"/>
    <mergeCell ref="EJ4:EK4"/>
    <mergeCell ref="EL4:EM4"/>
    <mergeCell ref="FQ4:FR4"/>
    <mergeCell ref="FS4:FT4"/>
    <mergeCell ref="FU4:GB4"/>
    <mergeCell ref="GC4:GE4"/>
    <mergeCell ref="EY4:FB4"/>
    <mergeCell ref="FC4:FE4"/>
    <mergeCell ref="FF4:FJ4"/>
    <mergeCell ref="FL4:FP4"/>
    <mergeCell ref="DR4:DU4"/>
    <mergeCell ref="DV4:DX4"/>
    <mergeCell ref="AS4:AZ4"/>
    <mergeCell ref="BA4:BC4"/>
    <mergeCell ref="BD4:BG4"/>
    <mergeCell ref="BH4:BJ4"/>
    <mergeCell ref="BK4:BO4"/>
    <mergeCell ref="BQ4:BU4"/>
    <mergeCell ref="BV4:BW4"/>
    <mergeCell ref="BX4:BY4"/>
    <mergeCell ref="BZ4:CG4"/>
    <mergeCell ref="CH4:CJ4"/>
    <mergeCell ref="CK4:CN4"/>
    <mergeCell ref="CO4:CQ4"/>
    <mergeCell ref="DE4:DF4"/>
    <mergeCell ref="DG4:DN4"/>
    <mergeCell ref="DO4:DQ4"/>
    <mergeCell ref="AQ4:AR4"/>
    <mergeCell ref="W4:Z4"/>
    <mergeCell ref="AA4:AC4"/>
    <mergeCell ref="AD4:AH4"/>
    <mergeCell ref="AJ4:AN4"/>
    <mergeCell ref="A4:B4"/>
    <mergeCell ref="C4:G4"/>
    <mergeCell ref="H4:I4"/>
    <mergeCell ref="J4:K4"/>
    <mergeCell ref="L4:S4"/>
    <mergeCell ref="T4:V4"/>
    <mergeCell ref="AO4:AP4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AH13:AH38 BO13:BO38 CV13:CV38 EC13:EC38 FJ13:FJ38 GQ13:GQ38 HX13:HX38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3:U38 HM13:HO38 W13:Y38 BA13:BB38 AD13:AG38 BD13:BF38 CH13:CI38 BK13:BN38 CK13:CM38 DO13:DP38 FF13:FI38 DR13:DT38 EV13:EW38 GM13:GP38 EY13:FA38 GC13:GD38 HT13:HW38 GF13:GH38 HJ13:HK38 CR13:CU38 DY13:EB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AV13:AY38 AO13:AQ38 CC13:CF38 BV13:BX38 DJ13:DM38 DC13:DE38 EQ13:ET38 EJ13:EL38 FX13:GA38 FQ13:FS38 HE13:HH38 GX13:GZ38 O13:R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BZ13:CA38 BR13:BR38 DG13:DH38 CY13:CY38 EN13:EO38 EF13:EF38 FU13:FV38 FM13:FM38 HB13:HC38 GT13:GT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 BH13:BI38 CO13:CP38 DV13:DW38 FC13:FD38 GJ13:GK38 HQ13:HR38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 AZ13:AZ38 CG13:CG38 DN13:DN38 EU13:EU38 GB13:GB38 HI13:HI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L13:AL38 BS13:BS38 CZ13:CZ38 EG13:EG38 FN13:FN38 GU13:GU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J13:AJ38 BQ13:BQ38 CX13:CX38 EE13:EE38 FL13:FL38 GS13:GS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</oddHeader>
  </headerFooter>
  <colBreaks count="27" manualBreakCount="27">
    <brk id="9" max="37" man="1"/>
    <brk id="19" max="37" man="1"/>
    <brk id="26" max="1048575" man="1"/>
    <brk id="35" max="1048575" man="1"/>
    <brk id="42" max="37" man="1"/>
    <brk id="52" max="37" man="1"/>
    <brk id="59" max="37" man="1"/>
    <brk id="68" max="37" man="1"/>
    <brk id="75" max="1048575" man="1"/>
    <brk id="85" max="37" man="1"/>
    <brk id="92" max="37" man="1"/>
    <brk id="101" max="37" man="1"/>
    <brk id="108" max="37" man="1"/>
    <brk id="118" max="37" man="1"/>
    <brk id="125" max="37" man="1"/>
    <brk id="134" max="37" man="1"/>
    <brk id="141" max="37" man="1"/>
    <brk id="151" max="37" man="1"/>
    <brk id="158" max="37" man="1"/>
    <brk id="167" max="37" man="1"/>
    <brk id="174" max="37" man="1"/>
    <brk id="184" max="37" man="1"/>
    <brk id="191" max="37" man="1"/>
    <brk id="200" max="37" man="1"/>
    <brk id="207" max="37" man="1"/>
    <brk id="217" max="37" man="1"/>
    <brk id="224" max="37" man="1"/>
  </colBreaks>
  <ignoredErrors>
    <ignoredError sqref="C3:HX3" numberStoredAsText="1"/>
    <ignoredError sqref="C36:AH36 AJ36:BO36 BQ36:CV36 CX36:EC36 EE36:FJ36 FL36:GQ36 GS36:HY36 C38:AH38 AJ38:BO38 BQ38:CV38 CX38:EC38 EE38:FJ38 FL38:GQ38 GS38:HY38 HY37" unlockedFormula="1"/>
    <ignoredError sqref="AI36:AI38 BP36:BP38 CW36:CW38 ED36:ED38 FK36:FK38 GR36:GR38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2">
    <tabColor theme="8"/>
  </sheetPr>
  <dimension ref="A1:HA38"/>
  <sheetViews>
    <sheetView showGridLines="0" view="pageBreakPreview" topLeftCell="FL1" zoomScale="80" zoomScaleNormal="70" zoomScaleSheetLayoutView="80" workbookViewId="0">
      <selection activeCell="FL37" sqref="FL37:GQ37"/>
    </sheetView>
  </sheetViews>
  <sheetFormatPr defaultColWidth="20" defaultRowHeight="15" customHeight="1" x14ac:dyDescent="0.15"/>
  <cols>
    <col min="1" max="1" width="3" style="1" customWidth="1"/>
    <col min="2" max="2" width="12.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16384" width="20" style="1"/>
  </cols>
  <sheetData>
    <row r="1" spans="1:209" ht="13.5" customHeight="1" x14ac:dyDescent="0.15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09" ht="13.5" customHeight="1" x14ac:dyDescent="0.15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09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/>
      <c r="GT3" s="4"/>
      <c r="GU3" s="4"/>
      <c r="GV3" s="4"/>
      <c r="GW3" s="4"/>
      <c r="GX3" s="4"/>
      <c r="GY3" s="4"/>
      <c r="GZ3" s="4"/>
      <c r="HA3" s="4"/>
    </row>
    <row r="4" spans="1:209" ht="13.5" customHeight="1" x14ac:dyDescent="0.15">
      <c r="A4" s="109" t="s">
        <v>18</v>
      </c>
      <c r="B4" s="110"/>
      <c r="C4" s="105">
        <v>80</v>
      </c>
      <c r="D4" s="105"/>
      <c r="E4" s="105"/>
      <c r="F4" s="105"/>
      <c r="G4" s="106"/>
      <c r="H4" s="105">
        <v>81</v>
      </c>
      <c r="I4" s="106"/>
      <c r="J4" s="105">
        <v>81</v>
      </c>
      <c r="K4" s="106"/>
      <c r="L4" s="105">
        <v>82</v>
      </c>
      <c r="M4" s="105"/>
      <c r="N4" s="105"/>
      <c r="O4" s="105"/>
      <c r="P4" s="105"/>
      <c r="Q4" s="105"/>
      <c r="R4" s="105"/>
      <c r="S4" s="106"/>
      <c r="T4" s="105">
        <v>83</v>
      </c>
      <c r="U4" s="105"/>
      <c r="V4" s="106"/>
      <c r="W4" s="105">
        <v>84</v>
      </c>
      <c r="X4" s="105"/>
      <c r="Y4" s="105"/>
      <c r="Z4" s="106"/>
      <c r="AA4" s="105">
        <v>84</v>
      </c>
      <c r="AB4" s="105"/>
      <c r="AC4" s="106"/>
      <c r="AD4" s="107">
        <v>85</v>
      </c>
      <c r="AE4" s="107"/>
      <c r="AF4" s="107"/>
      <c r="AG4" s="107"/>
      <c r="AH4" s="108"/>
      <c r="AI4" s="5"/>
      <c r="AJ4" s="105">
        <v>90</v>
      </c>
      <c r="AK4" s="105"/>
      <c r="AL4" s="105"/>
      <c r="AM4" s="105"/>
      <c r="AN4" s="106"/>
      <c r="AO4" s="105">
        <v>91</v>
      </c>
      <c r="AP4" s="106"/>
      <c r="AQ4" s="105">
        <v>91</v>
      </c>
      <c r="AR4" s="106"/>
      <c r="AS4" s="105">
        <v>92</v>
      </c>
      <c r="AT4" s="105"/>
      <c r="AU4" s="105"/>
      <c r="AV4" s="105"/>
      <c r="AW4" s="105"/>
      <c r="AX4" s="105"/>
      <c r="AY4" s="105"/>
      <c r="AZ4" s="106"/>
      <c r="BA4" s="105">
        <v>93</v>
      </c>
      <c r="BB4" s="105"/>
      <c r="BC4" s="106"/>
      <c r="BD4" s="105">
        <v>94</v>
      </c>
      <c r="BE4" s="105"/>
      <c r="BF4" s="105"/>
      <c r="BG4" s="106"/>
      <c r="BH4" s="105">
        <v>94</v>
      </c>
      <c r="BI4" s="105"/>
      <c r="BJ4" s="106"/>
      <c r="BK4" s="107">
        <v>95</v>
      </c>
      <c r="BL4" s="107"/>
      <c r="BM4" s="107"/>
      <c r="BN4" s="107"/>
      <c r="BO4" s="108"/>
      <c r="BP4" s="5"/>
      <c r="BQ4" s="105">
        <v>100</v>
      </c>
      <c r="BR4" s="105"/>
      <c r="BS4" s="105"/>
      <c r="BT4" s="105"/>
      <c r="BU4" s="106"/>
      <c r="BV4" s="105">
        <v>101</v>
      </c>
      <c r="BW4" s="106"/>
      <c r="BX4" s="105">
        <v>101</v>
      </c>
      <c r="BY4" s="106"/>
      <c r="BZ4" s="105">
        <v>102</v>
      </c>
      <c r="CA4" s="105"/>
      <c r="CB4" s="105"/>
      <c r="CC4" s="105"/>
      <c r="CD4" s="105"/>
      <c r="CE4" s="105"/>
      <c r="CF4" s="105"/>
      <c r="CG4" s="106"/>
      <c r="CH4" s="105">
        <v>103</v>
      </c>
      <c r="CI4" s="105"/>
      <c r="CJ4" s="106"/>
      <c r="CK4" s="105">
        <v>104</v>
      </c>
      <c r="CL4" s="105"/>
      <c r="CM4" s="105"/>
      <c r="CN4" s="106"/>
      <c r="CO4" s="105">
        <v>104</v>
      </c>
      <c r="CP4" s="105"/>
      <c r="CQ4" s="106"/>
      <c r="CR4" s="107">
        <v>105</v>
      </c>
      <c r="CS4" s="107"/>
      <c r="CT4" s="107"/>
      <c r="CU4" s="107"/>
      <c r="CV4" s="108"/>
      <c r="CW4" s="5"/>
      <c r="CX4" s="105">
        <v>110</v>
      </c>
      <c r="CY4" s="105"/>
      <c r="CZ4" s="105"/>
      <c r="DA4" s="105"/>
      <c r="DB4" s="106"/>
      <c r="DC4" s="105">
        <v>111</v>
      </c>
      <c r="DD4" s="106"/>
      <c r="DE4" s="105">
        <v>111</v>
      </c>
      <c r="DF4" s="106"/>
      <c r="DG4" s="105">
        <v>112</v>
      </c>
      <c r="DH4" s="105"/>
      <c r="DI4" s="105"/>
      <c r="DJ4" s="105"/>
      <c r="DK4" s="105"/>
      <c r="DL4" s="105"/>
      <c r="DM4" s="105"/>
      <c r="DN4" s="106"/>
      <c r="DO4" s="105">
        <v>113</v>
      </c>
      <c r="DP4" s="105"/>
      <c r="DQ4" s="106"/>
      <c r="DR4" s="105">
        <v>114</v>
      </c>
      <c r="DS4" s="105"/>
      <c r="DT4" s="105"/>
      <c r="DU4" s="106"/>
      <c r="DV4" s="105">
        <v>114</v>
      </c>
      <c r="DW4" s="105"/>
      <c r="DX4" s="106"/>
      <c r="DY4" s="107">
        <v>115</v>
      </c>
      <c r="DZ4" s="107"/>
      <c r="EA4" s="107"/>
      <c r="EB4" s="107"/>
      <c r="EC4" s="108"/>
      <c r="ED4" s="5"/>
      <c r="EE4" s="105">
        <v>120</v>
      </c>
      <c r="EF4" s="105"/>
      <c r="EG4" s="105"/>
      <c r="EH4" s="105"/>
      <c r="EI4" s="106"/>
      <c r="EJ4" s="105">
        <v>121</v>
      </c>
      <c r="EK4" s="106"/>
      <c r="EL4" s="105">
        <v>121</v>
      </c>
      <c r="EM4" s="106"/>
      <c r="EN4" s="105">
        <v>122</v>
      </c>
      <c r="EO4" s="105"/>
      <c r="EP4" s="105"/>
      <c r="EQ4" s="105"/>
      <c r="ER4" s="105"/>
      <c r="ES4" s="105"/>
      <c r="ET4" s="105"/>
      <c r="EU4" s="106"/>
      <c r="EV4" s="105">
        <v>123</v>
      </c>
      <c r="EW4" s="105"/>
      <c r="EX4" s="106"/>
      <c r="EY4" s="105">
        <v>124</v>
      </c>
      <c r="EZ4" s="105"/>
      <c r="FA4" s="105"/>
      <c r="FB4" s="106"/>
      <c r="FC4" s="105">
        <v>124</v>
      </c>
      <c r="FD4" s="105"/>
      <c r="FE4" s="106"/>
      <c r="FF4" s="107">
        <v>125</v>
      </c>
      <c r="FG4" s="107"/>
      <c r="FH4" s="107"/>
      <c r="FI4" s="107"/>
      <c r="FJ4" s="108"/>
      <c r="FK4" s="5"/>
      <c r="FL4" s="105">
        <v>130</v>
      </c>
      <c r="FM4" s="105"/>
      <c r="FN4" s="105"/>
      <c r="FO4" s="105"/>
      <c r="FP4" s="106"/>
      <c r="FQ4" s="105">
        <v>131</v>
      </c>
      <c r="FR4" s="106"/>
      <c r="FS4" s="105">
        <v>131</v>
      </c>
      <c r="FT4" s="106"/>
      <c r="FU4" s="105">
        <v>132</v>
      </c>
      <c r="FV4" s="105"/>
      <c r="FW4" s="105"/>
      <c r="FX4" s="105"/>
      <c r="FY4" s="105"/>
      <c r="FZ4" s="105"/>
      <c r="GA4" s="105"/>
      <c r="GB4" s="106"/>
      <c r="GC4" s="105">
        <v>133</v>
      </c>
      <c r="GD4" s="105"/>
      <c r="GE4" s="106"/>
      <c r="GF4" s="105">
        <v>134</v>
      </c>
      <c r="GG4" s="105"/>
      <c r="GH4" s="105"/>
      <c r="GI4" s="106"/>
      <c r="GJ4" s="105">
        <v>134</v>
      </c>
      <c r="GK4" s="105"/>
      <c r="GL4" s="106"/>
      <c r="GM4" s="107">
        <v>135</v>
      </c>
      <c r="GN4" s="107"/>
      <c r="GO4" s="107"/>
      <c r="GP4" s="107"/>
      <c r="GQ4" s="108"/>
      <c r="GR4" s="5"/>
    </row>
    <row r="5" spans="1:209" ht="13.5" customHeight="1" x14ac:dyDescent="0.15">
      <c r="A5" s="115" t="s">
        <v>19</v>
      </c>
      <c r="B5" s="116"/>
      <c r="C5" s="113" t="s">
        <v>97</v>
      </c>
      <c r="D5" s="113"/>
      <c r="E5" s="113"/>
      <c r="F5" s="113"/>
      <c r="G5" s="114"/>
      <c r="H5" s="113" t="s">
        <v>97</v>
      </c>
      <c r="I5" s="114"/>
      <c r="J5" s="113" t="s">
        <v>97</v>
      </c>
      <c r="K5" s="114"/>
      <c r="L5" s="113" t="s">
        <v>97</v>
      </c>
      <c r="M5" s="113"/>
      <c r="N5" s="113"/>
      <c r="O5" s="113"/>
      <c r="P5" s="113"/>
      <c r="Q5" s="113"/>
      <c r="R5" s="113"/>
      <c r="S5" s="114"/>
      <c r="T5" s="113" t="s">
        <v>97</v>
      </c>
      <c r="U5" s="113"/>
      <c r="V5" s="114"/>
      <c r="W5" s="113" t="s">
        <v>97</v>
      </c>
      <c r="X5" s="113"/>
      <c r="Y5" s="113"/>
      <c r="Z5" s="114"/>
      <c r="AA5" s="113" t="s">
        <v>97</v>
      </c>
      <c r="AB5" s="113"/>
      <c r="AC5" s="114"/>
      <c r="AD5" s="113" t="s">
        <v>97</v>
      </c>
      <c r="AE5" s="113"/>
      <c r="AF5" s="113"/>
      <c r="AG5" s="113"/>
      <c r="AH5" s="113"/>
      <c r="AI5" s="119"/>
      <c r="AJ5" s="113" t="s">
        <v>97</v>
      </c>
      <c r="AK5" s="113"/>
      <c r="AL5" s="113"/>
      <c r="AM5" s="113"/>
      <c r="AN5" s="114"/>
      <c r="AO5" s="113" t="s">
        <v>97</v>
      </c>
      <c r="AP5" s="114"/>
      <c r="AQ5" s="113" t="s">
        <v>97</v>
      </c>
      <c r="AR5" s="114"/>
      <c r="AS5" s="113" t="s">
        <v>97</v>
      </c>
      <c r="AT5" s="113"/>
      <c r="AU5" s="113"/>
      <c r="AV5" s="113"/>
      <c r="AW5" s="113"/>
      <c r="AX5" s="113"/>
      <c r="AY5" s="113"/>
      <c r="AZ5" s="114"/>
      <c r="BA5" s="113" t="s">
        <v>97</v>
      </c>
      <c r="BB5" s="113"/>
      <c r="BC5" s="114"/>
      <c r="BD5" s="113" t="s">
        <v>97</v>
      </c>
      <c r="BE5" s="113"/>
      <c r="BF5" s="113"/>
      <c r="BG5" s="114"/>
      <c r="BH5" s="113" t="s">
        <v>97</v>
      </c>
      <c r="BI5" s="113"/>
      <c r="BJ5" s="114"/>
      <c r="BK5" s="113" t="s">
        <v>97</v>
      </c>
      <c r="BL5" s="113"/>
      <c r="BM5" s="113"/>
      <c r="BN5" s="113"/>
      <c r="BO5" s="113"/>
      <c r="BP5" s="119"/>
      <c r="BQ5" s="113" t="s">
        <v>97</v>
      </c>
      <c r="BR5" s="113"/>
      <c r="BS5" s="113"/>
      <c r="BT5" s="113"/>
      <c r="BU5" s="114"/>
      <c r="BV5" s="113" t="s">
        <v>97</v>
      </c>
      <c r="BW5" s="114"/>
      <c r="BX5" s="113" t="s">
        <v>97</v>
      </c>
      <c r="BY5" s="114"/>
      <c r="BZ5" s="113" t="s">
        <v>97</v>
      </c>
      <c r="CA5" s="113"/>
      <c r="CB5" s="113"/>
      <c r="CC5" s="113"/>
      <c r="CD5" s="113"/>
      <c r="CE5" s="113"/>
      <c r="CF5" s="113"/>
      <c r="CG5" s="114"/>
      <c r="CH5" s="113" t="s">
        <v>97</v>
      </c>
      <c r="CI5" s="113"/>
      <c r="CJ5" s="114"/>
      <c r="CK5" s="113" t="s">
        <v>97</v>
      </c>
      <c r="CL5" s="113"/>
      <c r="CM5" s="113"/>
      <c r="CN5" s="114"/>
      <c r="CO5" s="113" t="s">
        <v>97</v>
      </c>
      <c r="CP5" s="113"/>
      <c r="CQ5" s="114"/>
      <c r="CR5" s="113" t="s">
        <v>97</v>
      </c>
      <c r="CS5" s="113"/>
      <c r="CT5" s="113"/>
      <c r="CU5" s="113"/>
      <c r="CV5" s="113"/>
      <c r="CW5" s="119"/>
      <c r="CX5" s="113" t="s">
        <v>97</v>
      </c>
      <c r="CY5" s="113"/>
      <c r="CZ5" s="113"/>
      <c r="DA5" s="113"/>
      <c r="DB5" s="114"/>
      <c r="DC5" s="113" t="s">
        <v>97</v>
      </c>
      <c r="DD5" s="114"/>
      <c r="DE5" s="113" t="s">
        <v>97</v>
      </c>
      <c r="DF5" s="114"/>
      <c r="DG5" s="113" t="s">
        <v>97</v>
      </c>
      <c r="DH5" s="113"/>
      <c r="DI5" s="113"/>
      <c r="DJ5" s="113"/>
      <c r="DK5" s="113"/>
      <c r="DL5" s="113"/>
      <c r="DM5" s="113"/>
      <c r="DN5" s="114"/>
      <c r="DO5" s="113" t="s">
        <v>97</v>
      </c>
      <c r="DP5" s="113"/>
      <c r="DQ5" s="114"/>
      <c r="DR5" s="113" t="s">
        <v>97</v>
      </c>
      <c r="DS5" s="113"/>
      <c r="DT5" s="113"/>
      <c r="DU5" s="114"/>
      <c r="DV5" s="113" t="s">
        <v>97</v>
      </c>
      <c r="DW5" s="113"/>
      <c r="DX5" s="114"/>
      <c r="DY5" s="113" t="s">
        <v>97</v>
      </c>
      <c r="DZ5" s="113"/>
      <c r="EA5" s="113"/>
      <c r="EB5" s="113"/>
      <c r="EC5" s="113"/>
      <c r="ED5" s="119"/>
      <c r="EE5" s="113" t="s">
        <v>97</v>
      </c>
      <c r="EF5" s="113"/>
      <c r="EG5" s="113"/>
      <c r="EH5" s="113"/>
      <c r="EI5" s="114"/>
      <c r="EJ5" s="113" t="s">
        <v>97</v>
      </c>
      <c r="EK5" s="114"/>
      <c r="EL5" s="113" t="s">
        <v>97</v>
      </c>
      <c r="EM5" s="114"/>
      <c r="EN5" s="113" t="s">
        <v>97</v>
      </c>
      <c r="EO5" s="113"/>
      <c r="EP5" s="113"/>
      <c r="EQ5" s="113"/>
      <c r="ER5" s="113"/>
      <c r="ES5" s="113"/>
      <c r="ET5" s="113"/>
      <c r="EU5" s="114"/>
      <c r="EV5" s="113" t="s">
        <v>97</v>
      </c>
      <c r="EW5" s="113"/>
      <c r="EX5" s="114"/>
      <c r="EY5" s="113" t="s">
        <v>97</v>
      </c>
      <c r="EZ5" s="113"/>
      <c r="FA5" s="113"/>
      <c r="FB5" s="114"/>
      <c r="FC5" s="113" t="s">
        <v>97</v>
      </c>
      <c r="FD5" s="113"/>
      <c r="FE5" s="114"/>
      <c r="FF5" s="113" t="s">
        <v>97</v>
      </c>
      <c r="FG5" s="113"/>
      <c r="FH5" s="113"/>
      <c r="FI5" s="113"/>
      <c r="FJ5" s="113"/>
      <c r="FK5" s="119"/>
      <c r="FL5" s="113" t="s">
        <v>97</v>
      </c>
      <c r="FM5" s="113"/>
      <c r="FN5" s="113"/>
      <c r="FO5" s="113"/>
      <c r="FP5" s="114"/>
      <c r="FQ5" s="113" t="s">
        <v>97</v>
      </c>
      <c r="FR5" s="114"/>
      <c r="FS5" s="113" t="s">
        <v>97</v>
      </c>
      <c r="FT5" s="114"/>
      <c r="FU5" s="113" t="s">
        <v>97</v>
      </c>
      <c r="FV5" s="113"/>
      <c r="FW5" s="113"/>
      <c r="FX5" s="113"/>
      <c r="FY5" s="113"/>
      <c r="FZ5" s="113"/>
      <c r="GA5" s="113"/>
      <c r="GB5" s="114"/>
      <c r="GC5" s="113" t="s">
        <v>97</v>
      </c>
      <c r="GD5" s="113"/>
      <c r="GE5" s="114"/>
      <c r="GF5" s="113" t="s">
        <v>97</v>
      </c>
      <c r="GG5" s="113"/>
      <c r="GH5" s="113"/>
      <c r="GI5" s="114"/>
      <c r="GJ5" s="113" t="s">
        <v>97</v>
      </c>
      <c r="GK5" s="113"/>
      <c r="GL5" s="114"/>
      <c r="GM5" s="113" t="s">
        <v>97</v>
      </c>
      <c r="GN5" s="113"/>
      <c r="GO5" s="113"/>
      <c r="GP5" s="113"/>
      <c r="GQ5" s="113"/>
      <c r="GR5" s="119"/>
    </row>
    <row r="6" spans="1:209" ht="13.5" customHeight="1" x14ac:dyDescent="0.15">
      <c r="A6" s="117"/>
      <c r="B6" s="118"/>
      <c r="C6" s="111" t="s">
        <v>29</v>
      </c>
      <c r="D6" s="111"/>
      <c r="E6" s="111"/>
      <c r="F6" s="111"/>
      <c r="G6" s="112"/>
      <c r="H6" s="111" t="s">
        <v>29</v>
      </c>
      <c r="I6" s="112"/>
      <c r="J6" s="111" t="s">
        <v>29</v>
      </c>
      <c r="K6" s="112"/>
      <c r="L6" s="111" t="s">
        <v>29</v>
      </c>
      <c r="M6" s="111"/>
      <c r="N6" s="111"/>
      <c r="O6" s="111"/>
      <c r="P6" s="111"/>
      <c r="Q6" s="111"/>
      <c r="R6" s="111"/>
      <c r="S6" s="112"/>
      <c r="T6" s="111" t="s">
        <v>29</v>
      </c>
      <c r="U6" s="111"/>
      <c r="V6" s="112"/>
      <c r="W6" s="111" t="s">
        <v>29</v>
      </c>
      <c r="X6" s="111"/>
      <c r="Y6" s="111"/>
      <c r="Z6" s="112"/>
      <c r="AA6" s="111" t="s">
        <v>29</v>
      </c>
      <c r="AB6" s="111"/>
      <c r="AC6" s="112"/>
      <c r="AD6" s="111" t="s">
        <v>29</v>
      </c>
      <c r="AE6" s="111"/>
      <c r="AF6" s="111"/>
      <c r="AG6" s="111"/>
      <c r="AH6" s="111"/>
      <c r="AI6" s="112"/>
      <c r="AJ6" s="161" t="s">
        <v>146</v>
      </c>
      <c r="AK6" s="162"/>
      <c r="AL6" s="162"/>
      <c r="AM6" s="162"/>
      <c r="AN6" s="163"/>
      <c r="AO6" s="111" t="s">
        <v>146</v>
      </c>
      <c r="AP6" s="112"/>
      <c r="AQ6" s="111" t="s">
        <v>146</v>
      </c>
      <c r="AR6" s="112"/>
      <c r="AS6" s="111" t="s">
        <v>146</v>
      </c>
      <c r="AT6" s="111"/>
      <c r="AU6" s="111"/>
      <c r="AV6" s="111"/>
      <c r="AW6" s="111"/>
      <c r="AX6" s="111"/>
      <c r="AY6" s="111"/>
      <c r="AZ6" s="112"/>
      <c r="BA6" s="111" t="s">
        <v>146</v>
      </c>
      <c r="BB6" s="111"/>
      <c r="BC6" s="112"/>
      <c r="BD6" s="111" t="s">
        <v>146</v>
      </c>
      <c r="BE6" s="111"/>
      <c r="BF6" s="111"/>
      <c r="BG6" s="112"/>
      <c r="BH6" s="111" t="s">
        <v>146</v>
      </c>
      <c r="BI6" s="111"/>
      <c r="BJ6" s="112"/>
      <c r="BK6" s="111" t="s">
        <v>146</v>
      </c>
      <c r="BL6" s="111"/>
      <c r="BM6" s="111"/>
      <c r="BN6" s="111"/>
      <c r="BO6" s="111"/>
      <c r="BP6" s="112"/>
      <c r="BQ6" s="111" t="s">
        <v>147</v>
      </c>
      <c r="BR6" s="111"/>
      <c r="BS6" s="111"/>
      <c r="BT6" s="111"/>
      <c r="BU6" s="112"/>
      <c r="BV6" s="111" t="s">
        <v>147</v>
      </c>
      <c r="BW6" s="112"/>
      <c r="BX6" s="111" t="s">
        <v>147</v>
      </c>
      <c r="BY6" s="112"/>
      <c r="BZ6" s="111" t="s">
        <v>147</v>
      </c>
      <c r="CA6" s="111"/>
      <c r="CB6" s="111"/>
      <c r="CC6" s="111"/>
      <c r="CD6" s="111"/>
      <c r="CE6" s="111"/>
      <c r="CF6" s="111"/>
      <c r="CG6" s="112"/>
      <c r="CH6" s="111" t="s">
        <v>147</v>
      </c>
      <c r="CI6" s="111"/>
      <c r="CJ6" s="112"/>
      <c r="CK6" s="111" t="s">
        <v>147</v>
      </c>
      <c r="CL6" s="111"/>
      <c r="CM6" s="111"/>
      <c r="CN6" s="112"/>
      <c r="CO6" s="111" t="s">
        <v>147</v>
      </c>
      <c r="CP6" s="111"/>
      <c r="CQ6" s="112"/>
      <c r="CR6" s="111" t="s">
        <v>147</v>
      </c>
      <c r="CS6" s="111"/>
      <c r="CT6" s="111"/>
      <c r="CU6" s="111"/>
      <c r="CV6" s="111"/>
      <c r="CW6" s="112"/>
      <c r="CX6" s="111" t="s">
        <v>148</v>
      </c>
      <c r="CY6" s="111"/>
      <c r="CZ6" s="111"/>
      <c r="DA6" s="111"/>
      <c r="DB6" s="112"/>
      <c r="DC6" s="111" t="s">
        <v>149</v>
      </c>
      <c r="DD6" s="112"/>
      <c r="DE6" s="111" t="s">
        <v>149</v>
      </c>
      <c r="DF6" s="112"/>
      <c r="DG6" s="111" t="s">
        <v>149</v>
      </c>
      <c r="DH6" s="111"/>
      <c r="DI6" s="111"/>
      <c r="DJ6" s="111"/>
      <c r="DK6" s="111"/>
      <c r="DL6" s="111"/>
      <c r="DM6" s="111"/>
      <c r="DN6" s="112"/>
      <c r="DO6" s="111" t="s">
        <v>149</v>
      </c>
      <c r="DP6" s="111"/>
      <c r="DQ6" s="112"/>
      <c r="DR6" s="111" t="s">
        <v>149</v>
      </c>
      <c r="DS6" s="111"/>
      <c r="DT6" s="111"/>
      <c r="DU6" s="112"/>
      <c r="DV6" s="111" t="s">
        <v>149</v>
      </c>
      <c r="DW6" s="111"/>
      <c r="DX6" s="112"/>
      <c r="DY6" s="111" t="s">
        <v>149</v>
      </c>
      <c r="DZ6" s="111"/>
      <c r="EA6" s="111"/>
      <c r="EB6" s="111"/>
      <c r="EC6" s="111"/>
      <c r="ED6" s="112"/>
      <c r="EE6" s="111" t="s">
        <v>150</v>
      </c>
      <c r="EF6" s="111"/>
      <c r="EG6" s="111"/>
      <c r="EH6" s="111"/>
      <c r="EI6" s="112"/>
      <c r="EJ6" s="111" t="s">
        <v>150</v>
      </c>
      <c r="EK6" s="112"/>
      <c r="EL6" s="111" t="s">
        <v>150</v>
      </c>
      <c r="EM6" s="112"/>
      <c r="EN6" s="111" t="s">
        <v>150</v>
      </c>
      <c r="EO6" s="111"/>
      <c r="EP6" s="111"/>
      <c r="EQ6" s="111"/>
      <c r="ER6" s="111"/>
      <c r="ES6" s="111"/>
      <c r="ET6" s="111"/>
      <c r="EU6" s="112"/>
      <c r="EV6" s="111" t="s">
        <v>150</v>
      </c>
      <c r="EW6" s="111"/>
      <c r="EX6" s="112"/>
      <c r="EY6" s="111" t="s">
        <v>150</v>
      </c>
      <c r="EZ6" s="111"/>
      <c r="FA6" s="111"/>
      <c r="FB6" s="112"/>
      <c r="FC6" s="111" t="s">
        <v>150</v>
      </c>
      <c r="FD6" s="111"/>
      <c r="FE6" s="112"/>
      <c r="FF6" s="111" t="s">
        <v>150</v>
      </c>
      <c r="FG6" s="111"/>
      <c r="FH6" s="111"/>
      <c r="FI6" s="111"/>
      <c r="FJ6" s="111"/>
      <c r="FK6" s="112"/>
      <c r="FL6" s="111" t="s">
        <v>151</v>
      </c>
      <c r="FM6" s="111"/>
      <c r="FN6" s="111"/>
      <c r="FO6" s="111"/>
      <c r="FP6" s="112"/>
      <c r="FQ6" s="111" t="s">
        <v>151</v>
      </c>
      <c r="FR6" s="112"/>
      <c r="FS6" s="111" t="s">
        <v>151</v>
      </c>
      <c r="FT6" s="112"/>
      <c r="FU6" s="111" t="s">
        <v>151</v>
      </c>
      <c r="FV6" s="111"/>
      <c r="FW6" s="111"/>
      <c r="FX6" s="111"/>
      <c r="FY6" s="111"/>
      <c r="FZ6" s="111"/>
      <c r="GA6" s="111"/>
      <c r="GB6" s="112"/>
      <c r="GC6" s="111" t="s">
        <v>151</v>
      </c>
      <c r="GD6" s="111"/>
      <c r="GE6" s="112"/>
      <c r="GF6" s="111" t="s">
        <v>151</v>
      </c>
      <c r="GG6" s="111"/>
      <c r="GH6" s="111"/>
      <c r="GI6" s="112"/>
      <c r="GJ6" s="111" t="s">
        <v>151</v>
      </c>
      <c r="GK6" s="111"/>
      <c r="GL6" s="112"/>
      <c r="GM6" s="111" t="s">
        <v>151</v>
      </c>
      <c r="GN6" s="111"/>
      <c r="GO6" s="111"/>
      <c r="GP6" s="111"/>
      <c r="GQ6" s="111"/>
      <c r="GR6" s="112"/>
    </row>
    <row r="7" spans="1:209" ht="15" customHeight="1" x14ac:dyDescent="0.15">
      <c r="A7" s="140" t="s">
        <v>33</v>
      </c>
      <c r="B7" s="141"/>
      <c r="C7" s="134" t="s">
        <v>34</v>
      </c>
      <c r="D7" s="123" t="s">
        <v>35</v>
      </c>
      <c r="E7" s="123" t="s">
        <v>36</v>
      </c>
      <c r="F7" s="123" t="s">
        <v>37</v>
      </c>
      <c r="G7" s="124" t="s">
        <v>38</v>
      </c>
      <c r="H7" s="136" t="s">
        <v>39</v>
      </c>
      <c r="I7" s="137"/>
      <c r="J7" s="138" t="s">
        <v>99</v>
      </c>
      <c r="K7" s="139"/>
      <c r="L7" s="120" t="s">
        <v>40</v>
      </c>
      <c r="M7" s="121"/>
      <c r="N7" s="122"/>
      <c r="O7" s="157" t="s">
        <v>137</v>
      </c>
      <c r="P7" s="157" t="s">
        <v>138</v>
      </c>
      <c r="Q7" s="123" t="s">
        <v>139</v>
      </c>
      <c r="R7" s="123" t="s">
        <v>140</v>
      </c>
      <c r="S7" s="152" t="s">
        <v>41</v>
      </c>
      <c r="T7" s="154" t="s">
        <v>42</v>
      </c>
      <c r="U7" s="134"/>
      <c r="V7" s="124" t="s">
        <v>43</v>
      </c>
      <c r="W7" s="127" t="s">
        <v>44</v>
      </c>
      <c r="X7" s="128"/>
      <c r="Y7" s="128"/>
      <c r="Z7" s="129"/>
      <c r="AA7" s="130" t="s">
        <v>45</v>
      </c>
      <c r="AB7" s="131"/>
      <c r="AC7" s="132"/>
      <c r="AD7" s="155" t="s">
        <v>144</v>
      </c>
      <c r="AE7" s="146" t="s">
        <v>145</v>
      </c>
      <c r="AF7" s="146" t="s">
        <v>141</v>
      </c>
      <c r="AG7" s="146" t="s">
        <v>142</v>
      </c>
      <c r="AH7" s="123" t="s">
        <v>41</v>
      </c>
      <c r="AI7" s="150" t="s">
        <v>46</v>
      </c>
      <c r="AJ7" s="134" t="s">
        <v>34</v>
      </c>
      <c r="AK7" s="123" t="s">
        <v>35</v>
      </c>
      <c r="AL7" s="123" t="s">
        <v>36</v>
      </c>
      <c r="AM7" s="123" t="s">
        <v>37</v>
      </c>
      <c r="AN7" s="124" t="s">
        <v>38</v>
      </c>
      <c r="AO7" s="136" t="s">
        <v>39</v>
      </c>
      <c r="AP7" s="137"/>
      <c r="AQ7" s="138" t="s">
        <v>99</v>
      </c>
      <c r="AR7" s="139"/>
      <c r="AS7" s="120" t="s">
        <v>40</v>
      </c>
      <c r="AT7" s="121"/>
      <c r="AU7" s="122"/>
      <c r="AV7" s="157" t="s">
        <v>137</v>
      </c>
      <c r="AW7" s="157" t="s">
        <v>138</v>
      </c>
      <c r="AX7" s="157" t="s">
        <v>139</v>
      </c>
      <c r="AY7" s="157" t="s">
        <v>140</v>
      </c>
      <c r="AZ7" s="152" t="s">
        <v>41</v>
      </c>
      <c r="BA7" s="154" t="s">
        <v>42</v>
      </c>
      <c r="BB7" s="134"/>
      <c r="BC7" s="124" t="s">
        <v>43</v>
      </c>
      <c r="BD7" s="127" t="s">
        <v>44</v>
      </c>
      <c r="BE7" s="128"/>
      <c r="BF7" s="128"/>
      <c r="BG7" s="129"/>
      <c r="BH7" s="130" t="s">
        <v>45</v>
      </c>
      <c r="BI7" s="131"/>
      <c r="BJ7" s="132"/>
      <c r="BK7" s="155" t="s">
        <v>144</v>
      </c>
      <c r="BL7" s="146" t="s">
        <v>145</v>
      </c>
      <c r="BM7" s="146" t="s">
        <v>141</v>
      </c>
      <c r="BN7" s="146" t="s">
        <v>142</v>
      </c>
      <c r="BO7" s="123" t="s">
        <v>41</v>
      </c>
      <c r="BP7" s="150" t="s">
        <v>46</v>
      </c>
      <c r="BQ7" s="134" t="s">
        <v>34</v>
      </c>
      <c r="BR7" s="123" t="s">
        <v>35</v>
      </c>
      <c r="BS7" s="123" t="s">
        <v>36</v>
      </c>
      <c r="BT7" s="123" t="s">
        <v>37</v>
      </c>
      <c r="BU7" s="124" t="s">
        <v>38</v>
      </c>
      <c r="BV7" s="136" t="s">
        <v>39</v>
      </c>
      <c r="BW7" s="137"/>
      <c r="BX7" s="138" t="s">
        <v>99</v>
      </c>
      <c r="BY7" s="139"/>
      <c r="BZ7" s="120" t="s">
        <v>40</v>
      </c>
      <c r="CA7" s="121"/>
      <c r="CB7" s="122"/>
      <c r="CC7" s="157" t="s">
        <v>137</v>
      </c>
      <c r="CD7" s="157" t="s">
        <v>138</v>
      </c>
      <c r="CE7" s="123" t="s">
        <v>139</v>
      </c>
      <c r="CF7" s="123" t="s">
        <v>140</v>
      </c>
      <c r="CG7" s="152" t="s">
        <v>41</v>
      </c>
      <c r="CH7" s="154" t="s">
        <v>42</v>
      </c>
      <c r="CI7" s="134"/>
      <c r="CJ7" s="124" t="s">
        <v>43</v>
      </c>
      <c r="CK7" s="127" t="s">
        <v>44</v>
      </c>
      <c r="CL7" s="128"/>
      <c r="CM7" s="128"/>
      <c r="CN7" s="129"/>
      <c r="CO7" s="130" t="s">
        <v>45</v>
      </c>
      <c r="CP7" s="131"/>
      <c r="CQ7" s="132"/>
      <c r="CR7" s="155" t="s">
        <v>144</v>
      </c>
      <c r="CS7" s="146" t="s">
        <v>145</v>
      </c>
      <c r="CT7" s="146" t="s">
        <v>141</v>
      </c>
      <c r="CU7" s="146" t="s">
        <v>142</v>
      </c>
      <c r="CV7" s="123" t="s">
        <v>41</v>
      </c>
      <c r="CW7" s="150" t="s">
        <v>46</v>
      </c>
      <c r="CX7" s="134" t="s">
        <v>34</v>
      </c>
      <c r="CY7" s="123" t="s">
        <v>35</v>
      </c>
      <c r="CZ7" s="123" t="s">
        <v>36</v>
      </c>
      <c r="DA7" s="123" t="s">
        <v>37</v>
      </c>
      <c r="DB7" s="124" t="s">
        <v>38</v>
      </c>
      <c r="DC7" s="136" t="s">
        <v>39</v>
      </c>
      <c r="DD7" s="137"/>
      <c r="DE7" s="138" t="s">
        <v>99</v>
      </c>
      <c r="DF7" s="139"/>
      <c r="DG7" s="120" t="s">
        <v>40</v>
      </c>
      <c r="DH7" s="121"/>
      <c r="DI7" s="122"/>
      <c r="DJ7" s="157" t="s">
        <v>137</v>
      </c>
      <c r="DK7" s="157" t="s">
        <v>138</v>
      </c>
      <c r="DL7" s="123" t="s">
        <v>139</v>
      </c>
      <c r="DM7" s="123" t="s">
        <v>140</v>
      </c>
      <c r="DN7" s="152" t="s">
        <v>41</v>
      </c>
      <c r="DO7" s="154" t="s">
        <v>42</v>
      </c>
      <c r="DP7" s="134"/>
      <c r="DQ7" s="124" t="s">
        <v>43</v>
      </c>
      <c r="DR7" s="127" t="s">
        <v>44</v>
      </c>
      <c r="DS7" s="128"/>
      <c r="DT7" s="128"/>
      <c r="DU7" s="129"/>
      <c r="DV7" s="130" t="s">
        <v>45</v>
      </c>
      <c r="DW7" s="131"/>
      <c r="DX7" s="132"/>
      <c r="DY7" s="155" t="s">
        <v>144</v>
      </c>
      <c r="DZ7" s="146" t="s">
        <v>145</v>
      </c>
      <c r="EA7" s="146" t="s">
        <v>141</v>
      </c>
      <c r="EB7" s="146" t="s">
        <v>142</v>
      </c>
      <c r="EC7" s="123" t="s">
        <v>41</v>
      </c>
      <c r="ED7" s="150" t="s">
        <v>46</v>
      </c>
      <c r="EE7" s="134" t="s">
        <v>34</v>
      </c>
      <c r="EF7" s="123" t="s">
        <v>35</v>
      </c>
      <c r="EG7" s="123" t="s">
        <v>36</v>
      </c>
      <c r="EH7" s="123" t="s">
        <v>37</v>
      </c>
      <c r="EI7" s="124" t="s">
        <v>38</v>
      </c>
      <c r="EJ7" s="136" t="s">
        <v>39</v>
      </c>
      <c r="EK7" s="137"/>
      <c r="EL7" s="138" t="s">
        <v>99</v>
      </c>
      <c r="EM7" s="139"/>
      <c r="EN7" s="120" t="s">
        <v>40</v>
      </c>
      <c r="EO7" s="121"/>
      <c r="EP7" s="122"/>
      <c r="EQ7" s="157" t="s">
        <v>137</v>
      </c>
      <c r="ER7" s="157" t="s">
        <v>138</v>
      </c>
      <c r="ES7" s="123" t="s">
        <v>139</v>
      </c>
      <c r="ET7" s="123" t="s">
        <v>140</v>
      </c>
      <c r="EU7" s="152" t="s">
        <v>41</v>
      </c>
      <c r="EV7" s="154" t="s">
        <v>42</v>
      </c>
      <c r="EW7" s="134"/>
      <c r="EX7" s="124" t="s">
        <v>43</v>
      </c>
      <c r="EY7" s="127" t="s">
        <v>44</v>
      </c>
      <c r="EZ7" s="128"/>
      <c r="FA7" s="128"/>
      <c r="FB7" s="129"/>
      <c r="FC7" s="130" t="s">
        <v>45</v>
      </c>
      <c r="FD7" s="131"/>
      <c r="FE7" s="132"/>
      <c r="FF7" s="155" t="s">
        <v>144</v>
      </c>
      <c r="FG7" s="146" t="s">
        <v>145</v>
      </c>
      <c r="FH7" s="146" t="s">
        <v>141</v>
      </c>
      <c r="FI7" s="146" t="s">
        <v>142</v>
      </c>
      <c r="FJ7" s="123" t="s">
        <v>41</v>
      </c>
      <c r="FK7" s="150" t="s">
        <v>46</v>
      </c>
      <c r="FL7" s="134" t="s">
        <v>34</v>
      </c>
      <c r="FM7" s="123" t="s">
        <v>35</v>
      </c>
      <c r="FN7" s="123" t="s">
        <v>36</v>
      </c>
      <c r="FO7" s="123" t="s">
        <v>37</v>
      </c>
      <c r="FP7" s="124" t="s">
        <v>38</v>
      </c>
      <c r="FQ7" s="136" t="s">
        <v>39</v>
      </c>
      <c r="FR7" s="137"/>
      <c r="FS7" s="138" t="s">
        <v>99</v>
      </c>
      <c r="FT7" s="139"/>
      <c r="FU7" s="120" t="s">
        <v>40</v>
      </c>
      <c r="FV7" s="121"/>
      <c r="FW7" s="122"/>
      <c r="FX7" s="157" t="s">
        <v>137</v>
      </c>
      <c r="FY7" s="157" t="s">
        <v>138</v>
      </c>
      <c r="FZ7" s="123" t="s">
        <v>139</v>
      </c>
      <c r="GA7" s="123" t="s">
        <v>140</v>
      </c>
      <c r="GB7" s="152" t="s">
        <v>41</v>
      </c>
      <c r="GC7" s="154" t="s">
        <v>42</v>
      </c>
      <c r="GD7" s="134"/>
      <c r="GE7" s="124" t="s">
        <v>43</v>
      </c>
      <c r="GF7" s="127" t="s">
        <v>44</v>
      </c>
      <c r="GG7" s="128"/>
      <c r="GH7" s="128"/>
      <c r="GI7" s="129"/>
      <c r="GJ7" s="130" t="s">
        <v>45</v>
      </c>
      <c r="GK7" s="131"/>
      <c r="GL7" s="132"/>
      <c r="GM7" s="155" t="s">
        <v>144</v>
      </c>
      <c r="GN7" s="146" t="s">
        <v>145</v>
      </c>
      <c r="GO7" s="146" t="s">
        <v>141</v>
      </c>
      <c r="GP7" s="146" t="s">
        <v>142</v>
      </c>
      <c r="GQ7" s="123" t="s">
        <v>41</v>
      </c>
      <c r="GR7" s="150" t="s">
        <v>46</v>
      </c>
    </row>
    <row r="8" spans="1:209" ht="10.5" customHeight="1" x14ac:dyDescent="0.15">
      <c r="A8" s="142"/>
      <c r="B8" s="143"/>
      <c r="C8" s="134"/>
      <c r="D8" s="123"/>
      <c r="E8" s="123"/>
      <c r="F8" s="123"/>
      <c r="G8" s="125"/>
      <c r="H8" s="133" t="s">
        <v>47</v>
      </c>
      <c r="I8" s="126" t="s">
        <v>48</v>
      </c>
      <c r="J8" s="133" t="s">
        <v>49</v>
      </c>
      <c r="K8" s="126" t="s">
        <v>37</v>
      </c>
      <c r="L8" s="133" t="s">
        <v>47</v>
      </c>
      <c r="M8" s="148" t="s">
        <v>50</v>
      </c>
      <c r="N8" s="135" t="s">
        <v>37</v>
      </c>
      <c r="O8" s="158"/>
      <c r="P8" s="158"/>
      <c r="Q8" s="123"/>
      <c r="R8" s="123"/>
      <c r="S8" s="153"/>
      <c r="T8" s="154"/>
      <c r="U8" s="127"/>
      <c r="V8" s="125"/>
      <c r="W8" s="133" t="s">
        <v>51</v>
      </c>
      <c r="X8" s="135" t="s">
        <v>52</v>
      </c>
      <c r="Y8" s="135" t="s">
        <v>53</v>
      </c>
      <c r="Z8" s="126" t="s">
        <v>37</v>
      </c>
      <c r="AA8" s="133" t="s">
        <v>51</v>
      </c>
      <c r="AB8" s="148" t="s">
        <v>54</v>
      </c>
      <c r="AC8" s="126" t="s">
        <v>37</v>
      </c>
      <c r="AD8" s="156"/>
      <c r="AE8" s="147"/>
      <c r="AF8" s="147"/>
      <c r="AG8" s="147"/>
      <c r="AH8" s="123"/>
      <c r="AI8" s="151"/>
      <c r="AJ8" s="134"/>
      <c r="AK8" s="123"/>
      <c r="AL8" s="123"/>
      <c r="AM8" s="123"/>
      <c r="AN8" s="125"/>
      <c r="AO8" s="133" t="s">
        <v>47</v>
      </c>
      <c r="AP8" s="126" t="s">
        <v>48</v>
      </c>
      <c r="AQ8" s="133" t="s">
        <v>49</v>
      </c>
      <c r="AR8" s="126" t="s">
        <v>37</v>
      </c>
      <c r="AS8" s="133" t="s">
        <v>47</v>
      </c>
      <c r="AT8" s="148" t="s">
        <v>50</v>
      </c>
      <c r="AU8" s="135" t="s">
        <v>37</v>
      </c>
      <c r="AV8" s="123"/>
      <c r="AW8" s="123"/>
      <c r="AX8" s="123"/>
      <c r="AY8" s="123"/>
      <c r="AZ8" s="153"/>
      <c r="BA8" s="154"/>
      <c r="BB8" s="127"/>
      <c r="BC8" s="125"/>
      <c r="BD8" s="133" t="s">
        <v>51</v>
      </c>
      <c r="BE8" s="135" t="s">
        <v>52</v>
      </c>
      <c r="BF8" s="135" t="s">
        <v>53</v>
      </c>
      <c r="BG8" s="126" t="s">
        <v>37</v>
      </c>
      <c r="BH8" s="133" t="s">
        <v>51</v>
      </c>
      <c r="BI8" s="148" t="s">
        <v>54</v>
      </c>
      <c r="BJ8" s="126" t="s">
        <v>37</v>
      </c>
      <c r="BK8" s="156"/>
      <c r="BL8" s="147"/>
      <c r="BM8" s="147"/>
      <c r="BN8" s="147"/>
      <c r="BO8" s="123"/>
      <c r="BP8" s="151"/>
      <c r="BQ8" s="134"/>
      <c r="BR8" s="123"/>
      <c r="BS8" s="123"/>
      <c r="BT8" s="123"/>
      <c r="BU8" s="125"/>
      <c r="BV8" s="133" t="s">
        <v>47</v>
      </c>
      <c r="BW8" s="126" t="s">
        <v>48</v>
      </c>
      <c r="BX8" s="133" t="s">
        <v>49</v>
      </c>
      <c r="BY8" s="126" t="s">
        <v>37</v>
      </c>
      <c r="BZ8" s="133" t="s">
        <v>47</v>
      </c>
      <c r="CA8" s="148" t="s">
        <v>50</v>
      </c>
      <c r="CB8" s="135" t="s">
        <v>37</v>
      </c>
      <c r="CC8" s="158"/>
      <c r="CD8" s="158"/>
      <c r="CE8" s="123"/>
      <c r="CF8" s="123"/>
      <c r="CG8" s="153"/>
      <c r="CH8" s="154"/>
      <c r="CI8" s="127"/>
      <c r="CJ8" s="125"/>
      <c r="CK8" s="133" t="s">
        <v>51</v>
      </c>
      <c r="CL8" s="135" t="s">
        <v>52</v>
      </c>
      <c r="CM8" s="135" t="s">
        <v>53</v>
      </c>
      <c r="CN8" s="126" t="s">
        <v>37</v>
      </c>
      <c r="CO8" s="133" t="s">
        <v>51</v>
      </c>
      <c r="CP8" s="148" t="s">
        <v>54</v>
      </c>
      <c r="CQ8" s="126" t="s">
        <v>37</v>
      </c>
      <c r="CR8" s="156"/>
      <c r="CS8" s="147"/>
      <c r="CT8" s="147"/>
      <c r="CU8" s="147"/>
      <c r="CV8" s="123"/>
      <c r="CW8" s="151"/>
      <c r="CX8" s="134"/>
      <c r="CY8" s="123"/>
      <c r="CZ8" s="123"/>
      <c r="DA8" s="123"/>
      <c r="DB8" s="125"/>
      <c r="DC8" s="133" t="s">
        <v>47</v>
      </c>
      <c r="DD8" s="126" t="s">
        <v>48</v>
      </c>
      <c r="DE8" s="133" t="s">
        <v>49</v>
      </c>
      <c r="DF8" s="126" t="s">
        <v>37</v>
      </c>
      <c r="DG8" s="133" t="s">
        <v>47</v>
      </c>
      <c r="DH8" s="148" t="s">
        <v>50</v>
      </c>
      <c r="DI8" s="135" t="s">
        <v>37</v>
      </c>
      <c r="DJ8" s="158"/>
      <c r="DK8" s="158"/>
      <c r="DL8" s="123"/>
      <c r="DM8" s="123"/>
      <c r="DN8" s="153"/>
      <c r="DO8" s="154"/>
      <c r="DP8" s="127"/>
      <c r="DQ8" s="125"/>
      <c r="DR8" s="133" t="s">
        <v>51</v>
      </c>
      <c r="DS8" s="135" t="s">
        <v>52</v>
      </c>
      <c r="DT8" s="135" t="s">
        <v>53</v>
      </c>
      <c r="DU8" s="126" t="s">
        <v>37</v>
      </c>
      <c r="DV8" s="133" t="s">
        <v>51</v>
      </c>
      <c r="DW8" s="148" t="s">
        <v>54</v>
      </c>
      <c r="DX8" s="126" t="s">
        <v>37</v>
      </c>
      <c r="DY8" s="156"/>
      <c r="DZ8" s="147"/>
      <c r="EA8" s="147"/>
      <c r="EB8" s="147"/>
      <c r="EC8" s="123"/>
      <c r="ED8" s="151"/>
      <c r="EE8" s="134"/>
      <c r="EF8" s="123"/>
      <c r="EG8" s="123"/>
      <c r="EH8" s="123"/>
      <c r="EI8" s="125"/>
      <c r="EJ8" s="133" t="s">
        <v>47</v>
      </c>
      <c r="EK8" s="126" t="s">
        <v>48</v>
      </c>
      <c r="EL8" s="133" t="s">
        <v>49</v>
      </c>
      <c r="EM8" s="126" t="s">
        <v>37</v>
      </c>
      <c r="EN8" s="133" t="s">
        <v>47</v>
      </c>
      <c r="EO8" s="148" t="s">
        <v>50</v>
      </c>
      <c r="EP8" s="135" t="s">
        <v>37</v>
      </c>
      <c r="EQ8" s="158"/>
      <c r="ER8" s="158"/>
      <c r="ES8" s="123"/>
      <c r="ET8" s="123"/>
      <c r="EU8" s="153"/>
      <c r="EV8" s="154"/>
      <c r="EW8" s="127"/>
      <c r="EX8" s="125"/>
      <c r="EY8" s="133" t="s">
        <v>51</v>
      </c>
      <c r="EZ8" s="135" t="s">
        <v>52</v>
      </c>
      <c r="FA8" s="135" t="s">
        <v>53</v>
      </c>
      <c r="FB8" s="126" t="s">
        <v>37</v>
      </c>
      <c r="FC8" s="133" t="s">
        <v>51</v>
      </c>
      <c r="FD8" s="148" t="s">
        <v>54</v>
      </c>
      <c r="FE8" s="126" t="s">
        <v>37</v>
      </c>
      <c r="FF8" s="156"/>
      <c r="FG8" s="147"/>
      <c r="FH8" s="147"/>
      <c r="FI8" s="147"/>
      <c r="FJ8" s="123"/>
      <c r="FK8" s="151"/>
      <c r="FL8" s="134"/>
      <c r="FM8" s="123"/>
      <c r="FN8" s="123"/>
      <c r="FO8" s="123"/>
      <c r="FP8" s="125"/>
      <c r="FQ8" s="133" t="s">
        <v>47</v>
      </c>
      <c r="FR8" s="126" t="s">
        <v>48</v>
      </c>
      <c r="FS8" s="133" t="s">
        <v>49</v>
      </c>
      <c r="FT8" s="126" t="s">
        <v>37</v>
      </c>
      <c r="FU8" s="133" t="s">
        <v>47</v>
      </c>
      <c r="FV8" s="148" t="s">
        <v>50</v>
      </c>
      <c r="FW8" s="135" t="s">
        <v>37</v>
      </c>
      <c r="FX8" s="158"/>
      <c r="FY8" s="158"/>
      <c r="FZ8" s="123"/>
      <c r="GA8" s="123"/>
      <c r="GB8" s="153"/>
      <c r="GC8" s="154"/>
      <c r="GD8" s="127"/>
      <c r="GE8" s="125"/>
      <c r="GF8" s="133" t="s">
        <v>51</v>
      </c>
      <c r="GG8" s="135" t="s">
        <v>52</v>
      </c>
      <c r="GH8" s="135" t="s">
        <v>53</v>
      </c>
      <c r="GI8" s="126" t="s">
        <v>37</v>
      </c>
      <c r="GJ8" s="133" t="s">
        <v>51</v>
      </c>
      <c r="GK8" s="148" t="s">
        <v>54</v>
      </c>
      <c r="GL8" s="126" t="s">
        <v>37</v>
      </c>
      <c r="GM8" s="156"/>
      <c r="GN8" s="147"/>
      <c r="GO8" s="147"/>
      <c r="GP8" s="147"/>
      <c r="GQ8" s="123"/>
      <c r="GR8" s="151"/>
    </row>
    <row r="9" spans="1:209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58"/>
      <c r="P9" s="158"/>
      <c r="Q9" s="123"/>
      <c r="R9" s="123"/>
      <c r="S9" s="153"/>
      <c r="T9" s="134"/>
      <c r="U9" s="159" t="s">
        <v>55</v>
      </c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  <c r="AJ9" s="134"/>
      <c r="AK9" s="123"/>
      <c r="AL9" s="123"/>
      <c r="AM9" s="123"/>
      <c r="AN9" s="125"/>
      <c r="AO9" s="134"/>
      <c r="AP9" s="125"/>
      <c r="AQ9" s="134"/>
      <c r="AR9" s="125"/>
      <c r="AS9" s="134"/>
      <c r="AT9" s="149"/>
      <c r="AU9" s="123"/>
      <c r="AV9" s="123"/>
      <c r="AW9" s="123"/>
      <c r="AX9" s="123"/>
      <c r="AY9" s="123"/>
      <c r="AZ9" s="153"/>
      <c r="BA9" s="134"/>
      <c r="BB9" s="159" t="s">
        <v>55</v>
      </c>
      <c r="BC9" s="125"/>
      <c r="BD9" s="134"/>
      <c r="BE9" s="123"/>
      <c r="BF9" s="123"/>
      <c r="BG9" s="125"/>
      <c r="BH9" s="134"/>
      <c r="BI9" s="149"/>
      <c r="BJ9" s="125"/>
      <c r="BK9" s="156"/>
      <c r="BL9" s="147"/>
      <c r="BM9" s="147"/>
      <c r="BN9" s="147"/>
      <c r="BO9" s="123"/>
      <c r="BP9" s="151"/>
      <c r="BQ9" s="134"/>
      <c r="BR9" s="123"/>
      <c r="BS9" s="123"/>
      <c r="BT9" s="123"/>
      <c r="BU9" s="125"/>
      <c r="BV9" s="134"/>
      <c r="BW9" s="125"/>
      <c r="BX9" s="134"/>
      <c r="BY9" s="125"/>
      <c r="BZ9" s="134"/>
      <c r="CA9" s="149"/>
      <c r="CB9" s="123"/>
      <c r="CC9" s="158"/>
      <c r="CD9" s="158"/>
      <c r="CE9" s="123"/>
      <c r="CF9" s="123"/>
      <c r="CG9" s="153"/>
      <c r="CH9" s="134"/>
      <c r="CI9" s="159" t="s">
        <v>55</v>
      </c>
      <c r="CJ9" s="125"/>
      <c r="CK9" s="134"/>
      <c r="CL9" s="123"/>
      <c r="CM9" s="123"/>
      <c r="CN9" s="125"/>
      <c r="CO9" s="134"/>
      <c r="CP9" s="149"/>
      <c r="CQ9" s="125"/>
      <c r="CR9" s="156"/>
      <c r="CS9" s="147"/>
      <c r="CT9" s="147"/>
      <c r="CU9" s="147"/>
      <c r="CV9" s="123"/>
      <c r="CW9" s="151"/>
      <c r="CX9" s="134"/>
      <c r="CY9" s="123"/>
      <c r="CZ9" s="123"/>
      <c r="DA9" s="123"/>
      <c r="DB9" s="125"/>
      <c r="DC9" s="134"/>
      <c r="DD9" s="125"/>
      <c r="DE9" s="134"/>
      <c r="DF9" s="125"/>
      <c r="DG9" s="134"/>
      <c r="DH9" s="149"/>
      <c r="DI9" s="123"/>
      <c r="DJ9" s="158"/>
      <c r="DK9" s="158"/>
      <c r="DL9" s="123"/>
      <c r="DM9" s="123"/>
      <c r="DN9" s="153"/>
      <c r="DO9" s="134"/>
      <c r="DP9" s="159" t="s">
        <v>55</v>
      </c>
      <c r="DQ9" s="125"/>
      <c r="DR9" s="134"/>
      <c r="DS9" s="123"/>
      <c r="DT9" s="123"/>
      <c r="DU9" s="125"/>
      <c r="DV9" s="134"/>
      <c r="DW9" s="149"/>
      <c r="DX9" s="125"/>
      <c r="DY9" s="156"/>
      <c r="DZ9" s="147"/>
      <c r="EA9" s="147"/>
      <c r="EB9" s="147"/>
      <c r="EC9" s="123"/>
      <c r="ED9" s="151"/>
      <c r="EE9" s="134"/>
      <c r="EF9" s="123"/>
      <c r="EG9" s="123"/>
      <c r="EH9" s="123"/>
      <c r="EI9" s="125"/>
      <c r="EJ9" s="134"/>
      <c r="EK9" s="125"/>
      <c r="EL9" s="134"/>
      <c r="EM9" s="125"/>
      <c r="EN9" s="134"/>
      <c r="EO9" s="149"/>
      <c r="EP9" s="123"/>
      <c r="EQ9" s="158"/>
      <c r="ER9" s="158"/>
      <c r="ES9" s="123"/>
      <c r="ET9" s="123"/>
      <c r="EU9" s="153"/>
      <c r="EV9" s="134"/>
      <c r="EW9" s="159" t="s">
        <v>55</v>
      </c>
      <c r="EX9" s="125"/>
      <c r="EY9" s="134"/>
      <c r="EZ9" s="123"/>
      <c r="FA9" s="123"/>
      <c r="FB9" s="125"/>
      <c r="FC9" s="134"/>
      <c r="FD9" s="149"/>
      <c r="FE9" s="125"/>
      <c r="FF9" s="156"/>
      <c r="FG9" s="147"/>
      <c r="FH9" s="147"/>
      <c r="FI9" s="147"/>
      <c r="FJ9" s="123"/>
      <c r="FK9" s="151"/>
      <c r="FL9" s="134"/>
      <c r="FM9" s="123"/>
      <c r="FN9" s="123"/>
      <c r="FO9" s="123"/>
      <c r="FP9" s="125"/>
      <c r="FQ9" s="134"/>
      <c r="FR9" s="125"/>
      <c r="FS9" s="134"/>
      <c r="FT9" s="125"/>
      <c r="FU9" s="134"/>
      <c r="FV9" s="149"/>
      <c r="FW9" s="123"/>
      <c r="FX9" s="158"/>
      <c r="FY9" s="158"/>
      <c r="FZ9" s="123"/>
      <c r="GA9" s="123"/>
      <c r="GB9" s="153"/>
      <c r="GC9" s="134"/>
      <c r="GD9" s="159" t="s">
        <v>55</v>
      </c>
      <c r="GE9" s="125"/>
      <c r="GF9" s="134"/>
      <c r="GG9" s="123"/>
      <c r="GH9" s="123"/>
      <c r="GI9" s="125"/>
      <c r="GJ9" s="134"/>
      <c r="GK9" s="149"/>
      <c r="GL9" s="125"/>
      <c r="GM9" s="156"/>
      <c r="GN9" s="147"/>
      <c r="GO9" s="147"/>
      <c r="GP9" s="147"/>
      <c r="GQ9" s="123"/>
      <c r="GR9" s="151"/>
    </row>
    <row r="10" spans="1:209" ht="15" customHeight="1" x14ac:dyDescent="0.15">
      <c r="A10" s="142"/>
      <c r="B10" s="143"/>
      <c r="C10" s="134"/>
      <c r="D10" s="123"/>
      <c r="E10" s="123"/>
      <c r="F10" s="123"/>
      <c r="G10" s="125"/>
      <c r="H10" s="134"/>
      <c r="I10" s="125"/>
      <c r="J10" s="134"/>
      <c r="K10" s="125"/>
      <c r="L10" s="134"/>
      <c r="M10" s="149"/>
      <c r="N10" s="123"/>
      <c r="O10" s="158"/>
      <c r="P10" s="158"/>
      <c r="Q10" s="123"/>
      <c r="R10" s="123"/>
      <c r="S10" s="153"/>
      <c r="T10" s="134"/>
      <c r="U10" s="160"/>
      <c r="V10" s="125"/>
      <c r="W10" s="134"/>
      <c r="X10" s="123"/>
      <c r="Y10" s="123"/>
      <c r="Z10" s="125"/>
      <c r="AA10" s="134"/>
      <c r="AB10" s="149"/>
      <c r="AC10" s="125"/>
      <c r="AD10" s="156"/>
      <c r="AE10" s="147"/>
      <c r="AF10" s="147"/>
      <c r="AG10" s="147"/>
      <c r="AH10" s="123"/>
      <c r="AI10" s="151"/>
      <c r="AJ10" s="134"/>
      <c r="AK10" s="123"/>
      <c r="AL10" s="123"/>
      <c r="AM10" s="123"/>
      <c r="AN10" s="125"/>
      <c r="AO10" s="134"/>
      <c r="AP10" s="125"/>
      <c r="AQ10" s="134"/>
      <c r="AR10" s="125"/>
      <c r="AS10" s="134"/>
      <c r="AT10" s="149"/>
      <c r="AU10" s="123"/>
      <c r="AV10" s="123"/>
      <c r="AW10" s="123"/>
      <c r="AX10" s="123"/>
      <c r="AY10" s="123"/>
      <c r="AZ10" s="153"/>
      <c r="BA10" s="134"/>
      <c r="BB10" s="160"/>
      <c r="BC10" s="125"/>
      <c r="BD10" s="134"/>
      <c r="BE10" s="123"/>
      <c r="BF10" s="123"/>
      <c r="BG10" s="125"/>
      <c r="BH10" s="134"/>
      <c r="BI10" s="149"/>
      <c r="BJ10" s="125"/>
      <c r="BK10" s="156"/>
      <c r="BL10" s="147"/>
      <c r="BM10" s="147"/>
      <c r="BN10" s="147"/>
      <c r="BO10" s="123"/>
      <c r="BP10" s="151"/>
      <c r="BQ10" s="134"/>
      <c r="BR10" s="123"/>
      <c r="BS10" s="123"/>
      <c r="BT10" s="123"/>
      <c r="BU10" s="125"/>
      <c r="BV10" s="134"/>
      <c r="BW10" s="125"/>
      <c r="BX10" s="134"/>
      <c r="BY10" s="125"/>
      <c r="BZ10" s="134"/>
      <c r="CA10" s="149"/>
      <c r="CB10" s="123"/>
      <c r="CC10" s="158"/>
      <c r="CD10" s="158"/>
      <c r="CE10" s="123"/>
      <c r="CF10" s="123"/>
      <c r="CG10" s="153"/>
      <c r="CH10" s="134"/>
      <c r="CI10" s="160"/>
      <c r="CJ10" s="125"/>
      <c r="CK10" s="134"/>
      <c r="CL10" s="123"/>
      <c r="CM10" s="123"/>
      <c r="CN10" s="125"/>
      <c r="CO10" s="134"/>
      <c r="CP10" s="149"/>
      <c r="CQ10" s="125"/>
      <c r="CR10" s="156"/>
      <c r="CS10" s="147"/>
      <c r="CT10" s="147"/>
      <c r="CU10" s="147"/>
      <c r="CV10" s="123"/>
      <c r="CW10" s="151"/>
      <c r="CX10" s="134"/>
      <c r="CY10" s="123"/>
      <c r="CZ10" s="123"/>
      <c r="DA10" s="123"/>
      <c r="DB10" s="125"/>
      <c r="DC10" s="134"/>
      <c r="DD10" s="125"/>
      <c r="DE10" s="134"/>
      <c r="DF10" s="125"/>
      <c r="DG10" s="134"/>
      <c r="DH10" s="149"/>
      <c r="DI10" s="123"/>
      <c r="DJ10" s="158"/>
      <c r="DK10" s="158"/>
      <c r="DL10" s="123"/>
      <c r="DM10" s="123"/>
      <c r="DN10" s="153"/>
      <c r="DO10" s="134"/>
      <c r="DP10" s="160"/>
      <c r="DQ10" s="125"/>
      <c r="DR10" s="134"/>
      <c r="DS10" s="123"/>
      <c r="DT10" s="123"/>
      <c r="DU10" s="125"/>
      <c r="DV10" s="134"/>
      <c r="DW10" s="149"/>
      <c r="DX10" s="125"/>
      <c r="DY10" s="156"/>
      <c r="DZ10" s="147"/>
      <c r="EA10" s="147"/>
      <c r="EB10" s="147"/>
      <c r="EC10" s="123"/>
      <c r="ED10" s="151"/>
      <c r="EE10" s="134"/>
      <c r="EF10" s="123"/>
      <c r="EG10" s="123"/>
      <c r="EH10" s="123"/>
      <c r="EI10" s="125"/>
      <c r="EJ10" s="134"/>
      <c r="EK10" s="125"/>
      <c r="EL10" s="134"/>
      <c r="EM10" s="125"/>
      <c r="EN10" s="134"/>
      <c r="EO10" s="149"/>
      <c r="EP10" s="123"/>
      <c r="EQ10" s="158"/>
      <c r="ER10" s="158"/>
      <c r="ES10" s="123"/>
      <c r="ET10" s="123"/>
      <c r="EU10" s="153"/>
      <c r="EV10" s="134"/>
      <c r="EW10" s="160"/>
      <c r="EX10" s="125"/>
      <c r="EY10" s="134"/>
      <c r="EZ10" s="123"/>
      <c r="FA10" s="123"/>
      <c r="FB10" s="125"/>
      <c r="FC10" s="134"/>
      <c r="FD10" s="149"/>
      <c r="FE10" s="125"/>
      <c r="FF10" s="156"/>
      <c r="FG10" s="147"/>
      <c r="FH10" s="147"/>
      <c r="FI10" s="147"/>
      <c r="FJ10" s="123"/>
      <c r="FK10" s="151"/>
      <c r="FL10" s="134"/>
      <c r="FM10" s="123"/>
      <c r="FN10" s="123"/>
      <c r="FO10" s="123"/>
      <c r="FP10" s="125"/>
      <c r="FQ10" s="134"/>
      <c r="FR10" s="125"/>
      <c r="FS10" s="134"/>
      <c r="FT10" s="125"/>
      <c r="FU10" s="134"/>
      <c r="FV10" s="149"/>
      <c r="FW10" s="123"/>
      <c r="FX10" s="158"/>
      <c r="FY10" s="158"/>
      <c r="FZ10" s="123"/>
      <c r="GA10" s="123"/>
      <c r="GB10" s="153"/>
      <c r="GC10" s="134"/>
      <c r="GD10" s="160"/>
      <c r="GE10" s="125"/>
      <c r="GF10" s="134"/>
      <c r="GG10" s="123"/>
      <c r="GH10" s="123"/>
      <c r="GI10" s="125"/>
      <c r="GJ10" s="134"/>
      <c r="GK10" s="149"/>
      <c r="GL10" s="125"/>
      <c r="GM10" s="156"/>
      <c r="GN10" s="147"/>
      <c r="GO10" s="147"/>
      <c r="GP10" s="147"/>
      <c r="GQ10" s="123"/>
      <c r="GR10" s="151"/>
    </row>
    <row r="11" spans="1:209" ht="15" customHeight="1" x14ac:dyDescent="0.15">
      <c r="A11" s="142"/>
      <c r="B11" s="143"/>
      <c r="C11" s="134"/>
      <c r="D11" s="123"/>
      <c r="E11" s="123"/>
      <c r="F11" s="123"/>
      <c r="G11" s="125"/>
      <c r="H11" s="134"/>
      <c r="I11" s="125"/>
      <c r="J11" s="134"/>
      <c r="K11" s="125"/>
      <c r="L11" s="134"/>
      <c r="M11" s="149"/>
      <c r="N11" s="123"/>
      <c r="O11" s="158"/>
      <c r="P11" s="158"/>
      <c r="Q11" s="123"/>
      <c r="R11" s="123"/>
      <c r="S11" s="153"/>
      <c r="T11" s="134"/>
      <c r="U11" s="160"/>
      <c r="V11" s="125"/>
      <c r="W11" s="134"/>
      <c r="X11" s="123"/>
      <c r="Y11" s="123"/>
      <c r="Z11" s="125"/>
      <c r="AA11" s="134"/>
      <c r="AB11" s="149"/>
      <c r="AC11" s="125"/>
      <c r="AD11" s="156"/>
      <c r="AE11" s="147"/>
      <c r="AF11" s="147"/>
      <c r="AG11" s="147"/>
      <c r="AH11" s="123"/>
      <c r="AI11" s="151"/>
      <c r="AJ11" s="134"/>
      <c r="AK11" s="123"/>
      <c r="AL11" s="123"/>
      <c r="AM11" s="123"/>
      <c r="AN11" s="125"/>
      <c r="AO11" s="134"/>
      <c r="AP11" s="125"/>
      <c r="AQ11" s="134"/>
      <c r="AR11" s="125"/>
      <c r="AS11" s="134"/>
      <c r="AT11" s="149"/>
      <c r="AU11" s="123"/>
      <c r="AV11" s="123"/>
      <c r="AW11" s="123"/>
      <c r="AX11" s="123"/>
      <c r="AY11" s="123"/>
      <c r="AZ11" s="153"/>
      <c r="BA11" s="134"/>
      <c r="BB11" s="160"/>
      <c r="BC11" s="125"/>
      <c r="BD11" s="134"/>
      <c r="BE11" s="123"/>
      <c r="BF11" s="123"/>
      <c r="BG11" s="125"/>
      <c r="BH11" s="134"/>
      <c r="BI11" s="149"/>
      <c r="BJ11" s="125"/>
      <c r="BK11" s="156"/>
      <c r="BL11" s="147"/>
      <c r="BM11" s="147"/>
      <c r="BN11" s="147"/>
      <c r="BO11" s="123"/>
      <c r="BP11" s="151"/>
      <c r="BQ11" s="134"/>
      <c r="BR11" s="123"/>
      <c r="BS11" s="123"/>
      <c r="BT11" s="123"/>
      <c r="BU11" s="125"/>
      <c r="BV11" s="134"/>
      <c r="BW11" s="125"/>
      <c r="BX11" s="134"/>
      <c r="BY11" s="125"/>
      <c r="BZ11" s="134"/>
      <c r="CA11" s="149"/>
      <c r="CB11" s="123"/>
      <c r="CC11" s="158"/>
      <c r="CD11" s="158"/>
      <c r="CE11" s="123"/>
      <c r="CF11" s="123"/>
      <c r="CG11" s="153"/>
      <c r="CH11" s="134"/>
      <c r="CI11" s="160"/>
      <c r="CJ11" s="125"/>
      <c r="CK11" s="134"/>
      <c r="CL11" s="123"/>
      <c r="CM11" s="123"/>
      <c r="CN11" s="125"/>
      <c r="CO11" s="134"/>
      <c r="CP11" s="149"/>
      <c r="CQ11" s="125"/>
      <c r="CR11" s="156"/>
      <c r="CS11" s="147"/>
      <c r="CT11" s="147"/>
      <c r="CU11" s="147"/>
      <c r="CV11" s="123"/>
      <c r="CW11" s="151"/>
      <c r="CX11" s="134"/>
      <c r="CY11" s="123"/>
      <c r="CZ11" s="123"/>
      <c r="DA11" s="123"/>
      <c r="DB11" s="125"/>
      <c r="DC11" s="134"/>
      <c r="DD11" s="125"/>
      <c r="DE11" s="134"/>
      <c r="DF11" s="125"/>
      <c r="DG11" s="134"/>
      <c r="DH11" s="149"/>
      <c r="DI11" s="123"/>
      <c r="DJ11" s="158"/>
      <c r="DK11" s="158"/>
      <c r="DL11" s="123"/>
      <c r="DM11" s="123"/>
      <c r="DN11" s="153"/>
      <c r="DO11" s="134"/>
      <c r="DP11" s="160"/>
      <c r="DQ11" s="125"/>
      <c r="DR11" s="134"/>
      <c r="DS11" s="123"/>
      <c r="DT11" s="123"/>
      <c r="DU11" s="125"/>
      <c r="DV11" s="134"/>
      <c r="DW11" s="149"/>
      <c r="DX11" s="125"/>
      <c r="DY11" s="156"/>
      <c r="DZ11" s="147"/>
      <c r="EA11" s="147"/>
      <c r="EB11" s="147"/>
      <c r="EC11" s="123"/>
      <c r="ED11" s="151"/>
      <c r="EE11" s="134"/>
      <c r="EF11" s="123"/>
      <c r="EG11" s="123"/>
      <c r="EH11" s="123"/>
      <c r="EI11" s="125"/>
      <c r="EJ11" s="134"/>
      <c r="EK11" s="125"/>
      <c r="EL11" s="134"/>
      <c r="EM11" s="125"/>
      <c r="EN11" s="134"/>
      <c r="EO11" s="149"/>
      <c r="EP11" s="123"/>
      <c r="EQ11" s="158"/>
      <c r="ER11" s="158"/>
      <c r="ES11" s="123"/>
      <c r="ET11" s="123"/>
      <c r="EU11" s="153"/>
      <c r="EV11" s="134"/>
      <c r="EW11" s="160"/>
      <c r="EX11" s="125"/>
      <c r="EY11" s="134"/>
      <c r="EZ11" s="123"/>
      <c r="FA11" s="123"/>
      <c r="FB11" s="125"/>
      <c r="FC11" s="134"/>
      <c r="FD11" s="149"/>
      <c r="FE11" s="125"/>
      <c r="FF11" s="156"/>
      <c r="FG11" s="147"/>
      <c r="FH11" s="147"/>
      <c r="FI11" s="147"/>
      <c r="FJ11" s="123"/>
      <c r="FK11" s="151"/>
      <c r="FL11" s="134"/>
      <c r="FM11" s="123"/>
      <c r="FN11" s="123"/>
      <c r="FO11" s="123"/>
      <c r="FP11" s="125"/>
      <c r="FQ11" s="134"/>
      <c r="FR11" s="125"/>
      <c r="FS11" s="134"/>
      <c r="FT11" s="125"/>
      <c r="FU11" s="134"/>
      <c r="FV11" s="149"/>
      <c r="FW11" s="123"/>
      <c r="FX11" s="158"/>
      <c r="FY11" s="158"/>
      <c r="FZ11" s="123"/>
      <c r="GA11" s="123"/>
      <c r="GB11" s="153"/>
      <c r="GC11" s="134"/>
      <c r="GD11" s="160"/>
      <c r="GE11" s="125"/>
      <c r="GF11" s="134"/>
      <c r="GG11" s="123"/>
      <c r="GH11" s="123"/>
      <c r="GI11" s="125"/>
      <c r="GJ11" s="134"/>
      <c r="GK11" s="149"/>
      <c r="GL11" s="125"/>
      <c r="GM11" s="156"/>
      <c r="GN11" s="147"/>
      <c r="GO11" s="147"/>
      <c r="GP11" s="147"/>
      <c r="GQ11" s="123"/>
      <c r="GR11" s="151"/>
    </row>
    <row r="12" spans="1:209" ht="15" customHeight="1" x14ac:dyDescent="0.15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10" t="s">
        <v>56</v>
      </c>
      <c r="EK12" s="11" t="s">
        <v>56</v>
      </c>
      <c r="EL12" s="10" t="s">
        <v>56</v>
      </c>
      <c r="EM12" s="11" t="s">
        <v>56</v>
      </c>
      <c r="EN12" s="12" t="s">
        <v>56</v>
      </c>
      <c r="EO12" s="13" t="s">
        <v>56</v>
      </c>
      <c r="EP12" s="13" t="s">
        <v>56</v>
      </c>
      <c r="EQ12" s="102" t="s">
        <v>136</v>
      </c>
      <c r="ER12" s="102" t="s">
        <v>136</v>
      </c>
      <c r="ES12" s="102" t="s">
        <v>136</v>
      </c>
      <c r="ET12" s="102" t="s">
        <v>136</v>
      </c>
      <c r="EU12" s="14" t="s">
        <v>56</v>
      </c>
      <c r="EV12" s="15" t="s">
        <v>58</v>
      </c>
      <c r="EW12" s="16" t="s">
        <v>59</v>
      </c>
      <c r="EX12" s="17" t="s">
        <v>60</v>
      </c>
      <c r="EY12" s="12" t="s">
        <v>56</v>
      </c>
      <c r="EZ12" s="13" t="s">
        <v>56</v>
      </c>
      <c r="FA12" s="13" t="s">
        <v>56</v>
      </c>
      <c r="FB12" s="14" t="s">
        <v>56</v>
      </c>
      <c r="FC12" s="12" t="s">
        <v>56</v>
      </c>
      <c r="FD12" s="13" t="s">
        <v>56</v>
      </c>
      <c r="FE12" s="14" t="s">
        <v>56</v>
      </c>
      <c r="FF12" s="18" t="s">
        <v>56</v>
      </c>
      <c r="FG12" s="18" t="s">
        <v>56</v>
      </c>
      <c r="FH12" s="18" t="s">
        <v>56</v>
      </c>
      <c r="FI12" s="18" t="s">
        <v>56</v>
      </c>
      <c r="FJ12" s="18" t="s">
        <v>56</v>
      </c>
      <c r="FK12" s="17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10" t="s">
        <v>56</v>
      </c>
      <c r="FR12" s="11" t="s">
        <v>56</v>
      </c>
      <c r="FS12" s="10" t="s">
        <v>56</v>
      </c>
      <c r="FT12" s="11" t="s">
        <v>56</v>
      </c>
      <c r="FU12" s="12" t="s">
        <v>56</v>
      </c>
      <c r="FV12" s="13" t="s">
        <v>56</v>
      </c>
      <c r="FW12" s="13" t="s">
        <v>56</v>
      </c>
      <c r="FX12" s="102" t="s">
        <v>136</v>
      </c>
      <c r="FY12" s="102" t="s">
        <v>136</v>
      </c>
      <c r="FZ12" s="102" t="s">
        <v>136</v>
      </c>
      <c r="GA12" s="102" t="s">
        <v>136</v>
      </c>
      <c r="GB12" s="14" t="s">
        <v>56</v>
      </c>
      <c r="GC12" s="15" t="s">
        <v>58</v>
      </c>
      <c r="GD12" s="16" t="s">
        <v>59</v>
      </c>
      <c r="GE12" s="17" t="s">
        <v>60</v>
      </c>
      <c r="GF12" s="12" t="s">
        <v>56</v>
      </c>
      <c r="GG12" s="13" t="s">
        <v>56</v>
      </c>
      <c r="GH12" s="13" t="s">
        <v>56</v>
      </c>
      <c r="GI12" s="14" t="s">
        <v>56</v>
      </c>
      <c r="GJ12" s="12" t="s">
        <v>56</v>
      </c>
      <c r="GK12" s="13" t="s">
        <v>56</v>
      </c>
      <c r="GL12" s="14" t="s">
        <v>56</v>
      </c>
      <c r="GM12" s="18" t="s">
        <v>56</v>
      </c>
      <c r="GN12" s="18" t="s">
        <v>56</v>
      </c>
      <c r="GO12" s="18" t="s">
        <v>56</v>
      </c>
      <c r="GP12" s="18" t="s">
        <v>56</v>
      </c>
      <c r="GQ12" s="18" t="s">
        <v>56</v>
      </c>
      <c r="GR12" s="17" t="s">
        <v>61</v>
      </c>
    </row>
    <row r="13" spans="1:209" s="21" customFormat="1" ht="12" customHeight="1" x14ac:dyDescent="0.15">
      <c r="A13" s="19">
        <v>1</v>
      </c>
      <c r="B13" s="20" t="s">
        <v>62</v>
      </c>
      <c r="C13" s="36">
        <v>29837471</v>
      </c>
      <c r="D13" s="37">
        <v>0</v>
      </c>
      <c r="E13" s="37">
        <v>0</v>
      </c>
      <c r="F13" s="38">
        <v>29837471</v>
      </c>
      <c r="G13" s="39">
        <v>0</v>
      </c>
      <c r="H13" s="36">
        <v>2169863</v>
      </c>
      <c r="I13" s="40">
        <v>0</v>
      </c>
      <c r="J13" s="41">
        <v>157803</v>
      </c>
      <c r="K13" s="42">
        <v>2327666</v>
      </c>
      <c r="L13" s="36">
        <v>34442</v>
      </c>
      <c r="M13" s="37">
        <v>0</v>
      </c>
      <c r="N13" s="38">
        <v>34442</v>
      </c>
      <c r="O13" s="38">
        <v>1529366</v>
      </c>
      <c r="P13" s="38">
        <v>574168</v>
      </c>
      <c r="Q13" s="37">
        <v>126286</v>
      </c>
      <c r="R13" s="37">
        <v>30577</v>
      </c>
      <c r="S13" s="39">
        <v>34459976</v>
      </c>
      <c r="T13" s="41">
        <v>1790087</v>
      </c>
      <c r="U13" s="37">
        <v>1790087</v>
      </c>
      <c r="V13" s="39">
        <v>0</v>
      </c>
      <c r="W13" s="36">
        <v>65093</v>
      </c>
      <c r="X13" s="37">
        <v>0</v>
      </c>
      <c r="Y13" s="37">
        <v>4085</v>
      </c>
      <c r="Z13" s="39">
        <v>69178</v>
      </c>
      <c r="AA13" s="41">
        <v>1860</v>
      </c>
      <c r="AB13" s="37">
        <v>0</v>
      </c>
      <c r="AC13" s="39">
        <v>1860</v>
      </c>
      <c r="AD13" s="38">
        <v>45879</v>
      </c>
      <c r="AE13" s="38">
        <v>17224</v>
      </c>
      <c r="AF13" s="37">
        <v>3788</v>
      </c>
      <c r="AG13" s="37">
        <v>917</v>
      </c>
      <c r="AH13" s="38">
        <v>1928933</v>
      </c>
      <c r="AI13" s="43">
        <f t="shared" ref="AI13:AI38" si="0">T13/F13</f>
        <v>5.9994595386452153E-2</v>
      </c>
      <c r="AJ13" s="41">
        <v>59503005</v>
      </c>
      <c r="AK13" s="37">
        <v>0</v>
      </c>
      <c r="AL13" s="37">
        <v>1595</v>
      </c>
      <c r="AM13" s="38">
        <v>59504600</v>
      </c>
      <c r="AN13" s="39">
        <v>0</v>
      </c>
      <c r="AO13" s="36">
        <v>5815501</v>
      </c>
      <c r="AP13" s="40">
        <v>0</v>
      </c>
      <c r="AQ13" s="41">
        <v>197870</v>
      </c>
      <c r="AR13" s="42">
        <v>6013371</v>
      </c>
      <c r="AS13" s="36">
        <v>244574</v>
      </c>
      <c r="AT13" s="37">
        <v>0</v>
      </c>
      <c r="AU13" s="38">
        <v>244574</v>
      </c>
      <c r="AV13" s="38">
        <v>3304376</v>
      </c>
      <c r="AW13" s="38">
        <v>3247707</v>
      </c>
      <c r="AX13" s="37">
        <v>465205</v>
      </c>
      <c r="AY13" s="37">
        <v>62257</v>
      </c>
      <c r="AZ13" s="39">
        <v>72842090</v>
      </c>
      <c r="BA13" s="41">
        <v>3570180</v>
      </c>
      <c r="BB13" s="37">
        <v>3570180</v>
      </c>
      <c r="BC13" s="39">
        <v>0</v>
      </c>
      <c r="BD13" s="36">
        <v>174460</v>
      </c>
      <c r="BE13" s="37">
        <v>0</v>
      </c>
      <c r="BF13" s="37">
        <v>5576</v>
      </c>
      <c r="BG13" s="39">
        <v>180036</v>
      </c>
      <c r="BH13" s="41">
        <v>13206</v>
      </c>
      <c r="BI13" s="37">
        <v>0</v>
      </c>
      <c r="BJ13" s="39">
        <v>13206</v>
      </c>
      <c r="BK13" s="38">
        <v>99129</v>
      </c>
      <c r="BL13" s="38">
        <v>97429</v>
      </c>
      <c r="BM13" s="37">
        <v>13956</v>
      </c>
      <c r="BN13" s="37">
        <v>1868</v>
      </c>
      <c r="BO13" s="38">
        <v>3975804</v>
      </c>
      <c r="BP13" s="43">
        <f t="shared" ref="BP13:BP38" si="1">BA13/AM13</f>
        <v>5.9998386679349161E-2</v>
      </c>
      <c r="BQ13" s="41">
        <v>56645796</v>
      </c>
      <c r="BR13" s="37">
        <v>0</v>
      </c>
      <c r="BS13" s="37">
        <v>0</v>
      </c>
      <c r="BT13" s="38">
        <v>56645796</v>
      </c>
      <c r="BU13" s="39">
        <v>0</v>
      </c>
      <c r="BV13" s="36">
        <v>1251723</v>
      </c>
      <c r="BW13" s="40">
        <v>186086</v>
      </c>
      <c r="BX13" s="41">
        <v>29520</v>
      </c>
      <c r="BY13" s="42">
        <v>1467329</v>
      </c>
      <c r="BZ13" s="36">
        <v>95599</v>
      </c>
      <c r="CA13" s="37">
        <v>0</v>
      </c>
      <c r="CB13" s="38">
        <v>95599</v>
      </c>
      <c r="CC13" s="38">
        <v>3464792</v>
      </c>
      <c r="CD13" s="38">
        <v>9345445</v>
      </c>
      <c r="CE13" s="37">
        <v>547108</v>
      </c>
      <c r="CF13" s="37">
        <v>137629</v>
      </c>
      <c r="CG13" s="39">
        <v>71703698</v>
      </c>
      <c r="CH13" s="41">
        <v>3398670</v>
      </c>
      <c r="CI13" s="37">
        <v>3398670</v>
      </c>
      <c r="CJ13" s="39">
        <v>0</v>
      </c>
      <c r="CK13" s="36">
        <v>37551</v>
      </c>
      <c r="CL13" s="37">
        <v>5463</v>
      </c>
      <c r="CM13" s="37">
        <v>708</v>
      </c>
      <c r="CN13" s="39">
        <v>43722</v>
      </c>
      <c r="CO13" s="41">
        <v>5162</v>
      </c>
      <c r="CP13" s="37">
        <v>0</v>
      </c>
      <c r="CQ13" s="39">
        <v>5162</v>
      </c>
      <c r="CR13" s="38">
        <v>103942</v>
      </c>
      <c r="CS13" s="38">
        <v>280360</v>
      </c>
      <c r="CT13" s="37">
        <v>16413</v>
      </c>
      <c r="CU13" s="37">
        <v>4129</v>
      </c>
      <c r="CV13" s="38">
        <v>3852398</v>
      </c>
      <c r="CW13" s="43">
        <f t="shared" ref="CW13:CW38" si="2">CH13/BT13</f>
        <v>5.9998627259117338E-2</v>
      </c>
      <c r="CX13" s="41">
        <v>32670368</v>
      </c>
      <c r="CY13" s="37">
        <v>0</v>
      </c>
      <c r="CZ13" s="37">
        <v>0</v>
      </c>
      <c r="DA13" s="38">
        <v>32670368</v>
      </c>
      <c r="DB13" s="39">
        <v>0</v>
      </c>
      <c r="DC13" s="36">
        <v>815107</v>
      </c>
      <c r="DD13" s="40">
        <v>0</v>
      </c>
      <c r="DE13" s="41">
        <v>0</v>
      </c>
      <c r="DF13" s="42">
        <v>815107</v>
      </c>
      <c r="DG13" s="36">
        <v>81773</v>
      </c>
      <c r="DH13" s="37">
        <v>0</v>
      </c>
      <c r="DI13" s="38">
        <v>81773</v>
      </c>
      <c r="DJ13" s="38">
        <v>5216797</v>
      </c>
      <c r="DK13" s="38">
        <v>3981556</v>
      </c>
      <c r="DL13" s="37">
        <v>202800</v>
      </c>
      <c r="DM13" s="37">
        <v>3607</v>
      </c>
      <c r="DN13" s="39">
        <v>42972008</v>
      </c>
      <c r="DO13" s="41">
        <v>1960203</v>
      </c>
      <c r="DP13" s="37">
        <v>1960203</v>
      </c>
      <c r="DQ13" s="39">
        <v>0</v>
      </c>
      <c r="DR13" s="36">
        <v>24453</v>
      </c>
      <c r="DS13" s="37">
        <v>0</v>
      </c>
      <c r="DT13" s="37">
        <v>0</v>
      </c>
      <c r="DU13" s="39">
        <v>24453</v>
      </c>
      <c r="DV13" s="41">
        <v>4416</v>
      </c>
      <c r="DW13" s="37">
        <v>0</v>
      </c>
      <c r="DX13" s="39">
        <v>4416</v>
      </c>
      <c r="DY13" s="38">
        <v>156503</v>
      </c>
      <c r="DZ13" s="38">
        <v>119446</v>
      </c>
      <c r="EA13" s="37">
        <v>6084</v>
      </c>
      <c r="EB13" s="37">
        <v>108</v>
      </c>
      <c r="EC13" s="38">
        <v>2271213</v>
      </c>
      <c r="ED13" s="43">
        <f t="shared" ref="ED13:ED38" si="3">DO13/DA13</f>
        <v>5.9999415984539874E-2</v>
      </c>
      <c r="EE13" s="41">
        <v>49267745</v>
      </c>
      <c r="EF13" s="37">
        <v>0</v>
      </c>
      <c r="EG13" s="37">
        <v>0</v>
      </c>
      <c r="EH13" s="38">
        <v>49267745</v>
      </c>
      <c r="EI13" s="39">
        <v>0</v>
      </c>
      <c r="EJ13" s="36">
        <v>463758</v>
      </c>
      <c r="EK13" s="40">
        <v>0</v>
      </c>
      <c r="EL13" s="41">
        <v>0</v>
      </c>
      <c r="EM13" s="42">
        <v>463758</v>
      </c>
      <c r="EN13" s="36">
        <v>200701</v>
      </c>
      <c r="EO13" s="37">
        <v>0</v>
      </c>
      <c r="EP13" s="38">
        <v>200701</v>
      </c>
      <c r="EQ13" s="38">
        <v>1541536</v>
      </c>
      <c r="ER13" s="38">
        <v>1201209</v>
      </c>
      <c r="ES13" s="37">
        <v>343945</v>
      </c>
      <c r="ET13" s="37">
        <v>2499</v>
      </c>
      <c r="EU13" s="39">
        <v>53021393</v>
      </c>
      <c r="EV13" s="41">
        <v>2956051</v>
      </c>
      <c r="EW13" s="37">
        <v>2956051</v>
      </c>
      <c r="EX13" s="39">
        <v>0</v>
      </c>
      <c r="EY13" s="36">
        <v>13913</v>
      </c>
      <c r="EZ13" s="37">
        <v>0</v>
      </c>
      <c r="FA13" s="37">
        <v>0</v>
      </c>
      <c r="FB13" s="39">
        <v>13913</v>
      </c>
      <c r="FC13" s="41">
        <v>10838</v>
      </c>
      <c r="FD13" s="37">
        <v>0</v>
      </c>
      <c r="FE13" s="39">
        <v>10838</v>
      </c>
      <c r="FF13" s="38">
        <v>46246</v>
      </c>
      <c r="FG13" s="38">
        <v>36036</v>
      </c>
      <c r="FH13" s="37">
        <v>10318</v>
      </c>
      <c r="FI13" s="37">
        <v>75</v>
      </c>
      <c r="FJ13" s="38">
        <v>3073477</v>
      </c>
      <c r="FK13" s="43">
        <f t="shared" ref="FK13:FK38" si="4">EV13/EH13</f>
        <v>5.9999721927601925E-2</v>
      </c>
      <c r="FL13" s="41">
        <v>310200850</v>
      </c>
      <c r="FM13" s="37">
        <v>0</v>
      </c>
      <c r="FN13" s="37">
        <v>1595</v>
      </c>
      <c r="FO13" s="38">
        <v>310202445</v>
      </c>
      <c r="FP13" s="39">
        <v>0</v>
      </c>
      <c r="FQ13" s="36">
        <v>19799321</v>
      </c>
      <c r="FR13" s="40">
        <v>186086</v>
      </c>
      <c r="FS13" s="41">
        <v>2508145</v>
      </c>
      <c r="FT13" s="42">
        <v>22493552</v>
      </c>
      <c r="FU13" s="36">
        <v>783717</v>
      </c>
      <c r="FV13" s="37">
        <v>5218</v>
      </c>
      <c r="FW13" s="38">
        <v>788935</v>
      </c>
      <c r="FX13" s="38">
        <v>19829707</v>
      </c>
      <c r="FY13" s="38">
        <v>22001903</v>
      </c>
      <c r="FZ13" s="37">
        <v>1950002</v>
      </c>
      <c r="GA13" s="37">
        <v>600020</v>
      </c>
      <c r="GB13" s="39">
        <v>377866564</v>
      </c>
      <c r="GC13" s="41">
        <v>18610498</v>
      </c>
      <c r="GD13" s="37">
        <v>18610498</v>
      </c>
      <c r="GE13" s="39">
        <v>0</v>
      </c>
      <c r="GF13" s="36">
        <v>593952</v>
      </c>
      <c r="GG13" s="37">
        <v>5463</v>
      </c>
      <c r="GH13" s="37">
        <v>65804</v>
      </c>
      <c r="GI13" s="39">
        <v>665219</v>
      </c>
      <c r="GJ13" s="41">
        <v>42319</v>
      </c>
      <c r="GK13" s="37">
        <v>156</v>
      </c>
      <c r="GL13" s="39">
        <v>42475</v>
      </c>
      <c r="GM13" s="38">
        <v>594874</v>
      </c>
      <c r="GN13" s="38">
        <v>660044</v>
      </c>
      <c r="GO13" s="37">
        <v>58499</v>
      </c>
      <c r="GP13" s="37">
        <v>17999</v>
      </c>
      <c r="GQ13" s="38">
        <v>20649608</v>
      </c>
      <c r="GR13" s="43">
        <f t="shared" ref="GR13:GR38" si="5">GC13/FO13</f>
        <v>5.9994685083800681E-2</v>
      </c>
    </row>
    <row r="14" spans="1:209" s="21" customFormat="1" ht="12" customHeight="1" x14ac:dyDescent="0.15">
      <c r="A14" s="22">
        <v>2</v>
      </c>
      <c r="B14" s="23" t="s">
        <v>63</v>
      </c>
      <c r="C14" s="44">
        <v>75298520</v>
      </c>
      <c r="D14" s="45">
        <v>0</v>
      </c>
      <c r="E14" s="45">
        <v>283</v>
      </c>
      <c r="F14" s="46">
        <v>75298803</v>
      </c>
      <c r="G14" s="47">
        <v>0</v>
      </c>
      <c r="H14" s="44">
        <v>868268</v>
      </c>
      <c r="I14" s="48">
        <v>0</v>
      </c>
      <c r="J14" s="49">
        <v>30619</v>
      </c>
      <c r="K14" s="50">
        <v>898887</v>
      </c>
      <c r="L14" s="44">
        <v>101310</v>
      </c>
      <c r="M14" s="45">
        <v>0</v>
      </c>
      <c r="N14" s="46">
        <v>101310</v>
      </c>
      <c r="O14" s="46">
        <v>1520809</v>
      </c>
      <c r="P14" s="46">
        <v>1740411</v>
      </c>
      <c r="Q14" s="45">
        <v>97573</v>
      </c>
      <c r="R14" s="45">
        <v>121991</v>
      </c>
      <c r="S14" s="47">
        <v>79779784</v>
      </c>
      <c r="T14" s="49">
        <v>4517534</v>
      </c>
      <c r="U14" s="45">
        <v>4517534</v>
      </c>
      <c r="V14" s="47">
        <v>0</v>
      </c>
      <c r="W14" s="44">
        <v>26022</v>
      </c>
      <c r="X14" s="45">
        <v>0</v>
      </c>
      <c r="Y14" s="45">
        <v>735</v>
      </c>
      <c r="Z14" s="47">
        <v>26757</v>
      </c>
      <c r="AA14" s="49">
        <v>5471</v>
      </c>
      <c r="AB14" s="45">
        <v>0</v>
      </c>
      <c r="AC14" s="47">
        <v>5471</v>
      </c>
      <c r="AD14" s="46">
        <v>45624</v>
      </c>
      <c r="AE14" s="46">
        <v>52212</v>
      </c>
      <c r="AF14" s="45">
        <v>2927</v>
      </c>
      <c r="AG14" s="45">
        <v>3660</v>
      </c>
      <c r="AH14" s="46">
        <v>4654185</v>
      </c>
      <c r="AI14" s="51">
        <f t="shared" si="0"/>
        <v>5.9994765122627511E-2</v>
      </c>
      <c r="AJ14" s="49">
        <v>119115711</v>
      </c>
      <c r="AK14" s="45">
        <v>3223</v>
      </c>
      <c r="AL14" s="45">
        <v>0</v>
      </c>
      <c r="AM14" s="46">
        <v>119118934</v>
      </c>
      <c r="AN14" s="47">
        <v>0</v>
      </c>
      <c r="AO14" s="44">
        <v>3157536</v>
      </c>
      <c r="AP14" s="48">
        <v>0</v>
      </c>
      <c r="AQ14" s="49">
        <v>166006</v>
      </c>
      <c r="AR14" s="50">
        <v>3323542</v>
      </c>
      <c r="AS14" s="44">
        <v>166994</v>
      </c>
      <c r="AT14" s="45">
        <v>0</v>
      </c>
      <c r="AU14" s="46">
        <v>166994</v>
      </c>
      <c r="AV14" s="46">
        <v>4117399</v>
      </c>
      <c r="AW14" s="46">
        <v>3390974</v>
      </c>
      <c r="AX14" s="45">
        <v>308280</v>
      </c>
      <c r="AY14" s="45">
        <v>207864</v>
      </c>
      <c r="AZ14" s="47">
        <v>130633987</v>
      </c>
      <c r="BA14" s="49">
        <v>7146762</v>
      </c>
      <c r="BB14" s="45">
        <v>7146762</v>
      </c>
      <c r="BC14" s="47">
        <v>0</v>
      </c>
      <c r="BD14" s="44">
        <v>94690</v>
      </c>
      <c r="BE14" s="45">
        <v>0</v>
      </c>
      <c r="BF14" s="45">
        <v>4198</v>
      </c>
      <c r="BG14" s="47">
        <v>98888</v>
      </c>
      <c r="BH14" s="49">
        <v>9018</v>
      </c>
      <c r="BI14" s="45">
        <v>0</v>
      </c>
      <c r="BJ14" s="47">
        <v>9018</v>
      </c>
      <c r="BK14" s="46">
        <v>123522</v>
      </c>
      <c r="BL14" s="46">
        <v>101729</v>
      </c>
      <c r="BM14" s="45">
        <v>9248</v>
      </c>
      <c r="BN14" s="45">
        <v>6236</v>
      </c>
      <c r="BO14" s="46">
        <v>7495403</v>
      </c>
      <c r="BP14" s="51">
        <f t="shared" si="1"/>
        <v>5.9996859945036111E-2</v>
      </c>
      <c r="BQ14" s="49">
        <v>76290151</v>
      </c>
      <c r="BR14" s="45">
        <v>0</v>
      </c>
      <c r="BS14" s="45">
        <v>0</v>
      </c>
      <c r="BT14" s="46">
        <v>76290151</v>
      </c>
      <c r="BU14" s="47">
        <v>0</v>
      </c>
      <c r="BV14" s="44">
        <v>750015</v>
      </c>
      <c r="BW14" s="48">
        <v>0</v>
      </c>
      <c r="BX14" s="49">
        <v>0</v>
      </c>
      <c r="BY14" s="50">
        <v>750015</v>
      </c>
      <c r="BZ14" s="44">
        <v>119943</v>
      </c>
      <c r="CA14" s="45">
        <v>0</v>
      </c>
      <c r="CB14" s="46">
        <v>119943</v>
      </c>
      <c r="CC14" s="46">
        <v>5620632</v>
      </c>
      <c r="CD14" s="46">
        <v>5293137</v>
      </c>
      <c r="CE14" s="45">
        <v>340227</v>
      </c>
      <c r="CF14" s="45">
        <v>72418</v>
      </c>
      <c r="CG14" s="47">
        <v>88486523</v>
      </c>
      <c r="CH14" s="49">
        <v>4577307</v>
      </c>
      <c r="CI14" s="45">
        <v>4577307</v>
      </c>
      <c r="CJ14" s="47">
        <v>0</v>
      </c>
      <c r="CK14" s="44">
        <v>22479</v>
      </c>
      <c r="CL14" s="45">
        <v>0</v>
      </c>
      <c r="CM14" s="45">
        <v>0</v>
      </c>
      <c r="CN14" s="47">
        <v>22479</v>
      </c>
      <c r="CO14" s="49">
        <v>6477</v>
      </c>
      <c r="CP14" s="45">
        <v>0</v>
      </c>
      <c r="CQ14" s="47">
        <v>6477</v>
      </c>
      <c r="CR14" s="46">
        <v>168619</v>
      </c>
      <c r="CS14" s="46">
        <v>158794</v>
      </c>
      <c r="CT14" s="45">
        <v>10207</v>
      </c>
      <c r="CU14" s="45">
        <v>2173</v>
      </c>
      <c r="CV14" s="46">
        <v>4946056</v>
      </c>
      <c r="CW14" s="51">
        <f t="shared" si="2"/>
        <v>5.999866221263607E-2</v>
      </c>
      <c r="CX14" s="49">
        <v>30498685</v>
      </c>
      <c r="CY14" s="45">
        <v>0</v>
      </c>
      <c r="CZ14" s="45">
        <v>0</v>
      </c>
      <c r="DA14" s="46">
        <v>30498685</v>
      </c>
      <c r="DB14" s="47">
        <v>0</v>
      </c>
      <c r="DC14" s="44">
        <v>47301</v>
      </c>
      <c r="DD14" s="48">
        <v>0</v>
      </c>
      <c r="DE14" s="49">
        <v>21324</v>
      </c>
      <c r="DF14" s="50">
        <v>68625</v>
      </c>
      <c r="DG14" s="44">
        <v>21053</v>
      </c>
      <c r="DH14" s="45">
        <v>0</v>
      </c>
      <c r="DI14" s="46">
        <v>21053</v>
      </c>
      <c r="DJ14" s="46">
        <v>6137166</v>
      </c>
      <c r="DK14" s="46">
        <v>868068</v>
      </c>
      <c r="DL14" s="45">
        <v>273320</v>
      </c>
      <c r="DM14" s="45">
        <v>19797</v>
      </c>
      <c r="DN14" s="47">
        <v>37886714</v>
      </c>
      <c r="DO14" s="49">
        <v>1829902</v>
      </c>
      <c r="DP14" s="45">
        <v>1829902</v>
      </c>
      <c r="DQ14" s="47">
        <v>0</v>
      </c>
      <c r="DR14" s="44">
        <v>1415</v>
      </c>
      <c r="DS14" s="45">
        <v>0</v>
      </c>
      <c r="DT14" s="45">
        <v>512</v>
      </c>
      <c r="DU14" s="47">
        <v>1927</v>
      </c>
      <c r="DV14" s="49">
        <v>1137</v>
      </c>
      <c r="DW14" s="45">
        <v>0</v>
      </c>
      <c r="DX14" s="47">
        <v>1137</v>
      </c>
      <c r="DY14" s="46">
        <v>184115</v>
      </c>
      <c r="DZ14" s="46">
        <v>26042</v>
      </c>
      <c r="EA14" s="45">
        <v>8200</v>
      </c>
      <c r="EB14" s="45">
        <v>594</v>
      </c>
      <c r="EC14" s="46">
        <v>2051917</v>
      </c>
      <c r="ED14" s="51">
        <f t="shared" si="3"/>
        <v>5.9999373743490909E-2</v>
      </c>
      <c r="EE14" s="49">
        <v>36438047</v>
      </c>
      <c r="EF14" s="45">
        <v>0</v>
      </c>
      <c r="EG14" s="45">
        <v>0</v>
      </c>
      <c r="EH14" s="46">
        <v>36438047</v>
      </c>
      <c r="EI14" s="47">
        <v>0</v>
      </c>
      <c r="EJ14" s="44">
        <v>16274</v>
      </c>
      <c r="EK14" s="48">
        <v>0</v>
      </c>
      <c r="EL14" s="49">
        <v>2126</v>
      </c>
      <c r="EM14" s="50">
        <v>18400</v>
      </c>
      <c r="EN14" s="44">
        <v>57541</v>
      </c>
      <c r="EO14" s="45">
        <v>0</v>
      </c>
      <c r="EP14" s="46">
        <v>57541</v>
      </c>
      <c r="EQ14" s="46">
        <v>4972627</v>
      </c>
      <c r="ER14" s="46">
        <v>1365303</v>
      </c>
      <c r="ES14" s="45">
        <v>62272</v>
      </c>
      <c r="ET14" s="45">
        <v>73308</v>
      </c>
      <c r="EU14" s="47">
        <v>42987498</v>
      </c>
      <c r="EV14" s="49">
        <v>2186277</v>
      </c>
      <c r="EW14" s="45">
        <v>2186277</v>
      </c>
      <c r="EX14" s="47">
        <v>0</v>
      </c>
      <c r="EY14" s="44">
        <v>486</v>
      </c>
      <c r="EZ14" s="45">
        <v>0</v>
      </c>
      <c r="FA14" s="45">
        <v>51</v>
      </c>
      <c r="FB14" s="47">
        <v>537</v>
      </c>
      <c r="FC14" s="49">
        <v>3107</v>
      </c>
      <c r="FD14" s="45">
        <v>0</v>
      </c>
      <c r="FE14" s="47">
        <v>3107</v>
      </c>
      <c r="FF14" s="46">
        <v>149179</v>
      </c>
      <c r="FG14" s="46">
        <v>40959</v>
      </c>
      <c r="FH14" s="45">
        <v>1868</v>
      </c>
      <c r="FI14" s="45">
        <v>2199</v>
      </c>
      <c r="FJ14" s="46">
        <v>2384126</v>
      </c>
      <c r="FK14" s="51">
        <f t="shared" si="4"/>
        <v>5.9999840276840306E-2</v>
      </c>
      <c r="FL14" s="49">
        <v>556931599</v>
      </c>
      <c r="FM14" s="45">
        <v>4111</v>
      </c>
      <c r="FN14" s="45">
        <v>283</v>
      </c>
      <c r="FO14" s="46">
        <v>556935993</v>
      </c>
      <c r="FP14" s="47">
        <v>0</v>
      </c>
      <c r="FQ14" s="44">
        <v>17445886</v>
      </c>
      <c r="FR14" s="48">
        <v>57063</v>
      </c>
      <c r="FS14" s="49">
        <v>2558107</v>
      </c>
      <c r="FT14" s="50">
        <v>20061056</v>
      </c>
      <c r="FU14" s="44">
        <v>671244</v>
      </c>
      <c r="FV14" s="45">
        <v>0</v>
      </c>
      <c r="FW14" s="46">
        <v>671244</v>
      </c>
      <c r="FX14" s="46">
        <v>32341885</v>
      </c>
      <c r="FY14" s="46">
        <v>21997545</v>
      </c>
      <c r="FZ14" s="45">
        <v>1693724</v>
      </c>
      <c r="GA14" s="45">
        <v>925765</v>
      </c>
      <c r="GB14" s="47">
        <v>634627212</v>
      </c>
      <c r="GC14" s="49">
        <v>33411756</v>
      </c>
      <c r="GD14" s="45">
        <v>33411756</v>
      </c>
      <c r="GE14" s="47">
        <v>0</v>
      </c>
      <c r="GF14" s="44">
        <v>523175</v>
      </c>
      <c r="GG14" s="45">
        <v>1415</v>
      </c>
      <c r="GH14" s="45">
        <v>66601</v>
      </c>
      <c r="GI14" s="47">
        <v>591191</v>
      </c>
      <c r="GJ14" s="49">
        <v>36249</v>
      </c>
      <c r="GK14" s="45">
        <v>0</v>
      </c>
      <c r="GL14" s="47">
        <v>36249</v>
      </c>
      <c r="GM14" s="46">
        <v>970257</v>
      </c>
      <c r="GN14" s="46">
        <v>659926</v>
      </c>
      <c r="GO14" s="45">
        <v>50811</v>
      </c>
      <c r="GP14" s="45">
        <v>27774</v>
      </c>
      <c r="GQ14" s="46">
        <v>35747964</v>
      </c>
      <c r="GR14" s="51">
        <f t="shared" si="5"/>
        <v>5.9992093202710282E-2</v>
      </c>
    </row>
    <row r="15" spans="1:209" s="21" customFormat="1" ht="12" customHeight="1" x14ac:dyDescent="0.15">
      <c r="A15" s="24">
        <v>3</v>
      </c>
      <c r="B15" s="25" t="s">
        <v>64</v>
      </c>
      <c r="C15" s="52">
        <v>100191992</v>
      </c>
      <c r="D15" s="53">
        <v>0</v>
      </c>
      <c r="E15" s="53">
        <v>1627</v>
      </c>
      <c r="F15" s="54">
        <v>100193619</v>
      </c>
      <c r="G15" s="55">
        <v>0</v>
      </c>
      <c r="H15" s="52">
        <v>5784683</v>
      </c>
      <c r="I15" s="56">
        <v>0</v>
      </c>
      <c r="J15" s="57">
        <v>133016</v>
      </c>
      <c r="K15" s="58">
        <v>5917699</v>
      </c>
      <c r="L15" s="52">
        <v>78386</v>
      </c>
      <c r="M15" s="53">
        <v>0</v>
      </c>
      <c r="N15" s="54">
        <v>78386</v>
      </c>
      <c r="O15" s="54">
        <v>4062341</v>
      </c>
      <c r="P15" s="54">
        <v>4778972</v>
      </c>
      <c r="Q15" s="53">
        <v>385334</v>
      </c>
      <c r="R15" s="53">
        <v>285810</v>
      </c>
      <c r="S15" s="55">
        <v>115702161</v>
      </c>
      <c r="T15" s="57">
        <v>6011109</v>
      </c>
      <c r="U15" s="53">
        <v>6011109</v>
      </c>
      <c r="V15" s="55">
        <v>0</v>
      </c>
      <c r="W15" s="52">
        <v>173503</v>
      </c>
      <c r="X15" s="53">
        <v>0</v>
      </c>
      <c r="Y15" s="53">
        <v>3192</v>
      </c>
      <c r="Z15" s="55">
        <v>176695</v>
      </c>
      <c r="AA15" s="57">
        <v>4233</v>
      </c>
      <c r="AB15" s="53">
        <v>0</v>
      </c>
      <c r="AC15" s="55">
        <v>4233</v>
      </c>
      <c r="AD15" s="54">
        <v>121870</v>
      </c>
      <c r="AE15" s="54">
        <v>143369</v>
      </c>
      <c r="AF15" s="53">
        <v>11560</v>
      </c>
      <c r="AG15" s="53">
        <v>8574</v>
      </c>
      <c r="AH15" s="54">
        <v>6477410</v>
      </c>
      <c r="AI15" s="59">
        <f t="shared" si="0"/>
        <v>5.9994928419543361E-2</v>
      </c>
      <c r="AJ15" s="57">
        <v>206438089</v>
      </c>
      <c r="AK15" s="53">
        <v>359</v>
      </c>
      <c r="AL15" s="53">
        <v>5477</v>
      </c>
      <c r="AM15" s="54">
        <v>206443925</v>
      </c>
      <c r="AN15" s="55">
        <v>0</v>
      </c>
      <c r="AO15" s="52">
        <v>11808192</v>
      </c>
      <c r="AP15" s="56">
        <v>159373</v>
      </c>
      <c r="AQ15" s="57">
        <v>1312375</v>
      </c>
      <c r="AR15" s="58">
        <v>13279940</v>
      </c>
      <c r="AS15" s="52">
        <v>472670</v>
      </c>
      <c r="AT15" s="53">
        <v>0</v>
      </c>
      <c r="AU15" s="54">
        <v>472670</v>
      </c>
      <c r="AV15" s="54">
        <v>41331424</v>
      </c>
      <c r="AW15" s="54">
        <v>17772229</v>
      </c>
      <c r="AX15" s="53">
        <v>1146360</v>
      </c>
      <c r="AY15" s="53">
        <v>579292</v>
      </c>
      <c r="AZ15" s="55">
        <v>281025840</v>
      </c>
      <c r="BA15" s="57">
        <v>12386018</v>
      </c>
      <c r="BB15" s="53">
        <v>12386018</v>
      </c>
      <c r="BC15" s="55">
        <v>0</v>
      </c>
      <c r="BD15" s="52">
        <v>354174</v>
      </c>
      <c r="BE15" s="53">
        <v>4661</v>
      </c>
      <c r="BF15" s="53">
        <v>35952</v>
      </c>
      <c r="BG15" s="55">
        <v>394787</v>
      </c>
      <c r="BH15" s="57">
        <v>25524</v>
      </c>
      <c r="BI15" s="53">
        <v>0</v>
      </c>
      <c r="BJ15" s="55">
        <v>25524</v>
      </c>
      <c r="BK15" s="54">
        <v>1239943</v>
      </c>
      <c r="BL15" s="54">
        <v>533167</v>
      </c>
      <c r="BM15" s="53">
        <v>34391</v>
      </c>
      <c r="BN15" s="53">
        <v>17379</v>
      </c>
      <c r="BO15" s="54">
        <v>14631209</v>
      </c>
      <c r="BP15" s="59">
        <f t="shared" si="1"/>
        <v>5.9997008872990573E-2</v>
      </c>
      <c r="BQ15" s="57">
        <v>228412659</v>
      </c>
      <c r="BR15" s="53">
        <v>742</v>
      </c>
      <c r="BS15" s="53">
        <v>15501</v>
      </c>
      <c r="BT15" s="54">
        <v>228428902</v>
      </c>
      <c r="BU15" s="55">
        <v>0</v>
      </c>
      <c r="BV15" s="52">
        <v>6056354</v>
      </c>
      <c r="BW15" s="56">
        <v>6650</v>
      </c>
      <c r="BX15" s="57">
        <v>1863204</v>
      </c>
      <c r="BY15" s="58">
        <v>7926208</v>
      </c>
      <c r="BZ15" s="52">
        <v>657284</v>
      </c>
      <c r="CA15" s="53">
        <v>0</v>
      </c>
      <c r="CB15" s="54">
        <v>657284</v>
      </c>
      <c r="CC15" s="54">
        <v>53125476</v>
      </c>
      <c r="CD15" s="54">
        <v>25830107</v>
      </c>
      <c r="CE15" s="53">
        <v>2723506</v>
      </c>
      <c r="CF15" s="53">
        <v>655173</v>
      </c>
      <c r="CG15" s="55">
        <v>319346656</v>
      </c>
      <c r="CH15" s="57">
        <v>13705458</v>
      </c>
      <c r="CI15" s="53">
        <v>13705458</v>
      </c>
      <c r="CJ15" s="55">
        <v>0</v>
      </c>
      <c r="CK15" s="52">
        <v>181625</v>
      </c>
      <c r="CL15" s="53">
        <v>160</v>
      </c>
      <c r="CM15" s="53">
        <v>54319</v>
      </c>
      <c r="CN15" s="55">
        <v>236104</v>
      </c>
      <c r="CO15" s="57">
        <v>35493</v>
      </c>
      <c r="CP15" s="53">
        <v>0</v>
      </c>
      <c r="CQ15" s="55">
        <v>35493</v>
      </c>
      <c r="CR15" s="54">
        <v>1593764</v>
      </c>
      <c r="CS15" s="54">
        <v>774903</v>
      </c>
      <c r="CT15" s="53">
        <v>81705</v>
      </c>
      <c r="CU15" s="53">
        <v>19655</v>
      </c>
      <c r="CV15" s="54">
        <v>16447082</v>
      </c>
      <c r="CW15" s="59">
        <f t="shared" si="2"/>
        <v>5.9998791221261484E-2</v>
      </c>
      <c r="CX15" s="57">
        <v>150264893</v>
      </c>
      <c r="CY15" s="53">
        <v>0</v>
      </c>
      <c r="CZ15" s="53">
        <v>0</v>
      </c>
      <c r="DA15" s="54">
        <v>150264893</v>
      </c>
      <c r="DB15" s="55">
        <v>0</v>
      </c>
      <c r="DC15" s="52">
        <v>1848805</v>
      </c>
      <c r="DD15" s="56">
        <v>1200</v>
      </c>
      <c r="DE15" s="57">
        <v>250424</v>
      </c>
      <c r="DF15" s="58">
        <v>2100429</v>
      </c>
      <c r="DG15" s="52">
        <v>567077</v>
      </c>
      <c r="DH15" s="53">
        <v>0</v>
      </c>
      <c r="DI15" s="54">
        <v>567077</v>
      </c>
      <c r="DJ15" s="54">
        <v>21483312</v>
      </c>
      <c r="DK15" s="54">
        <v>18977710</v>
      </c>
      <c r="DL15" s="53">
        <v>3053635</v>
      </c>
      <c r="DM15" s="53">
        <v>619688</v>
      </c>
      <c r="DN15" s="55">
        <v>197066744</v>
      </c>
      <c r="DO15" s="57">
        <v>9015824</v>
      </c>
      <c r="DP15" s="53">
        <v>9015824</v>
      </c>
      <c r="DQ15" s="55">
        <v>0</v>
      </c>
      <c r="DR15" s="52">
        <v>55434</v>
      </c>
      <c r="DS15" s="53">
        <v>29</v>
      </c>
      <c r="DT15" s="53">
        <v>6548</v>
      </c>
      <c r="DU15" s="55">
        <v>62011</v>
      </c>
      <c r="DV15" s="57">
        <v>30622</v>
      </c>
      <c r="DW15" s="53">
        <v>0</v>
      </c>
      <c r="DX15" s="55">
        <v>30622</v>
      </c>
      <c r="DY15" s="54">
        <v>644499</v>
      </c>
      <c r="DZ15" s="54">
        <v>569331</v>
      </c>
      <c r="EA15" s="53">
        <v>91609</v>
      </c>
      <c r="EB15" s="53">
        <v>18591</v>
      </c>
      <c r="EC15" s="54">
        <v>10432487</v>
      </c>
      <c r="ED15" s="59">
        <f t="shared" si="3"/>
        <v>5.9999536951056157E-2</v>
      </c>
      <c r="EE15" s="57">
        <v>354153949</v>
      </c>
      <c r="EF15" s="53">
        <v>0</v>
      </c>
      <c r="EG15" s="53">
        <v>0</v>
      </c>
      <c r="EH15" s="54">
        <v>354153949</v>
      </c>
      <c r="EI15" s="55">
        <v>0</v>
      </c>
      <c r="EJ15" s="52">
        <v>7345960</v>
      </c>
      <c r="EK15" s="56">
        <v>0</v>
      </c>
      <c r="EL15" s="57">
        <v>277768</v>
      </c>
      <c r="EM15" s="58">
        <v>7623728</v>
      </c>
      <c r="EN15" s="52">
        <v>897112</v>
      </c>
      <c r="EO15" s="53">
        <v>0</v>
      </c>
      <c r="EP15" s="54">
        <v>897112</v>
      </c>
      <c r="EQ15" s="54">
        <v>192688461</v>
      </c>
      <c r="ER15" s="54">
        <v>85632509</v>
      </c>
      <c r="ES15" s="53">
        <v>5746110</v>
      </c>
      <c r="ET15" s="53">
        <v>39601</v>
      </c>
      <c r="EU15" s="55">
        <v>646781470</v>
      </c>
      <c r="EV15" s="57">
        <v>21249206</v>
      </c>
      <c r="EW15" s="53">
        <v>21249206</v>
      </c>
      <c r="EX15" s="55">
        <v>0</v>
      </c>
      <c r="EY15" s="52">
        <v>220358</v>
      </c>
      <c r="EZ15" s="53">
        <v>0</v>
      </c>
      <c r="FA15" s="53">
        <v>7188</v>
      </c>
      <c r="FB15" s="55">
        <v>227546</v>
      </c>
      <c r="FC15" s="57">
        <v>48444</v>
      </c>
      <c r="FD15" s="53">
        <v>0</v>
      </c>
      <c r="FE15" s="55">
        <v>48444</v>
      </c>
      <c r="FF15" s="54">
        <v>5780654</v>
      </c>
      <c r="FG15" s="54">
        <v>2568975</v>
      </c>
      <c r="FH15" s="53">
        <v>172383</v>
      </c>
      <c r="FI15" s="53">
        <v>1188</v>
      </c>
      <c r="FJ15" s="54">
        <v>30048396</v>
      </c>
      <c r="FK15" s="59">
        <f t="shared" si="4"/>
        <v>5.9999912636862905E-2</v>
      </c>
      <c r="FL15" s="57">
        <v>1314926680</v>
      </c>
      <c r="FM15" s="53">
        <v>1364</v>
      </c>
      <c r="FN15" s="53">
        <v>22605</v>
      </c>
      <c r="FO15" s="54">
        <v>1314950649</v>
      </c>
      <c r="FP15" s="55">
        <v>0</v>
      </c>
      <c r="FQ15" s="52">
        <v>61963663</v>
      </c>
      <c r="FR15" s="56">
        <v>244705</v>
      </c>
      <c r="FS15" s="57">
        <v>9928184</v>
      </c>
      <c r="FT15" s="58">
        <v>72136552</v>
      </c>
      <c r="FU15" s="52">
        <v>3746221</v>
      </c>
      <c r="FV15" s="53">
        <v>2377</v>
      </c>
      <c r="FW15" s="54">
        <v>3748598</v>
      </c>
      <c r="FX15" s="54">
        <v>340286560</v>
      </c>
      <c r="FY15" s="54">
        <v>182069018</v>
      </c>
      <c r="FZ15" s="53">
        <v>15550892</v>
      </c>
      <c r="GA15" s="53">
        <v>4143528</v>
      </c>
      <c r="GB15" s="55">
        <v>1932885797</v>
      </c>
      <c r="GC15" s="57">
        <v>78891048</v>
      </c>
      <c r="GD15" s="53">
        <v>78891048</v>
      </c>
      <c r="GE15" s="55">
        <v>0</v>
      </c>
      <c r="GF15" s="52">
        <v>1858513</v>
      </c>
      <c r="GG15" s="53">
        <v>6887</v>
      </c>
      <c r="GH15" s="53">
        <v>273571</v>
      </c>
      <c r="GI15" s="55">
        <v>2138971</v>
      </c>
      <c r="GJ15" s="57">
        <v>202296</v>
      </c>
      <c r="GK15" s="53">
        <v>71</v>
      </c>
      <c r="GL15" s="55">
        <v>202367</v>
      </c>
      <c r="GM15" s="54">
        <v>10208597</v>
      </c>
      <c r="GN15" s="54">
        <v>5462071</v>
      </c>
      <c r="GO15" s="53">
        <v>466527</v>
      </c>
      <c r="GP15" s="53">
        <v>124306</v>
      </c>
      <c r="GQ15" s="54">
        <v>97493887</v>
      </c>
      <c r="GR15" s="59">
        <f t="shared" si="5"/>
        <v>5.9995443981107156E-2</v>
      </c>
    </row>
    <row r="16" spans="1:209" s="21" customFormat="1" ht="12" customHeight="1" x14ac:dyDescent="0.15">
      <c r="A16" s="22">
        <v>4</v>
      </c>
      <c r="B16" s="23" t="s">
        <v>65</v>
      </c>
      <c r="C16" s="44">
        <v>89859019</v>
      </c>
      <c r="D16" s="45">
        <v>0</v>
      </c>
      <c r="E16" s="45">
        <v>0</v>
      </c>
      <c r="F16" s="46">
        <v>89859019</v>
      </c>
      <c r="G16" s="47">
        <v>0</v>
      </c>
      <c r="H16" s="44">
        <v>2078900</v>
      </c>
      <c r="I16" s="48">
        <v>13317</v>
      </c>
      <c r="J16" s="49">
        <v>238844</v>
      </c>
      <c r="K16" s="50">
        <v>2331061</v>
      </c>
      <c r="L16" s="44">
        <v>30320</v>
      </c>
      <c r="M16" s="45">
        <v>0</v>
      </c>
      <c r="N16" s="46">
        <v>30320</v>
      </c>
      <c r="O16" s="46">
        <v>1593932</v>
      </c>
      <c r="P16" s="46">
        <v>2108201</v>
      </c>
      <c r="Q16" s="45">
        <v>472383</v>
      </c>
      <c r="R16" s="45">
        <v>164723</v>
      </c>
      <c r="S16" s="47">
        <v>96559639</v>
      </c>
      <c r="T16" s="49">
        <v>5391076</v>
      </c>
      <c r="U16" s="45">
        <v>5391076</v>
      </c>
      <c r="V16" s="47">
        <v>0</v>
      </c>
      <c r="W16" s="44">
        <v>62340</v>
      </c>
      <c r="X16" s="45">
        <v>320</v>
      </c>
      <c r="Y16" s="45">
        <v>6595</v>
      </c>
      <c r="Z16" s="47">
        <v>69255</v>
      </c>
      <c r="AA16" s="49">
        <v>1637</v>
      </c>
      <c r="AB16" s="45">
        <v>0</v>
      </c>
      <c r="AC16" s="47">
        <v>1637</v>
      </c>
      <c r="AD16" s="46">
        <v>47818</v>
      </c>
      <c r="AE16" s="46">
        <v>63246</v>
      </c>
      <c r="AF16" s="45">
        <v>14171</v>
      </c>
      <c r="AG16" s="45">
        <v>4942</v>
      </c>
      <c r="AH16" s="46">
        <v>5592145</v>
      </c>
      <c r="AI16" s="51">
        <f t="shared" si="0"/>
        <v>5.9994823669285775E-2</v>
      </c>
      <c r="AJ16" s="49">
        <v>139535878</v>
      </c>
      <c r="AK16" s="45">
        <v>0</v>
      </c>
      <c r="AL16" s="45">
        <v>0</v>
      </c>
      <c r="AM16" s="46">
        <v>139535878</v>
      </c>
      <c r="AN16" s="47">
        <v>0</v>
      </c>
      <c r="AO16" s="44">
        <v>4135191</v>
      </c>
      <c r="AP16" s="48">
        <v>0</v>
      </c>
      <c r="AQ16" s="49">
        <v>50665</v>
      </c>
      <c r="AR16" s="50">
        <v>4185856</v>
      </c>
      <c r="AS16" s="44">
        <v>166120</v>
      </c>
      <c r="AT16" s="45">
        <v>0</v>
      </c>
      <c r="AU16" s="46">
        <v>166120</v>
      </c>
      <c r="AV16" s="46">
        <v>1798265</v>
      </c>
      <c r="AW16" s="46">
        <v>2762913</v>
      </c>
      <c r="AX16" s="45">
        <v>341589</v>
      </c>
      <c r="AY16" s="45">
        <v>180667</v>
      </c>
      <c r="AZ16" s="47">
        <v>148971288</v>
      </c>
      <c r="BA16" s="49">
        <v>8371718</v>
      </c>
      <c r="BB16" s="45">
        <v>8371718</v>
      </c>
      <c r="BC16" s="47">
        <v>0</v>
      </c>
      <c r="BD16" s="44">
        <v>124016</v>
      </c>
      <c r="BE16" s="45">
        <v>0</v>
      </c>
      <c r="BF16" s="45">
        <v>1216</v>
      </c>
      <c r="BG16" s="47">
        <v>125232</v>
      </c>
      <c r="BH16" s="49">
        <v>8970</v>
      </c>
      <c r="BI16" s="45">
        <v>0</v>
      </c>
      <c r="BJ16" s="47">
        <v>8970</v>
      </c>
      <c r="BK16" s="46">
        <v>53948</v>
      </c>
      <c r="BL16" s="46">
        <v>82887</v>
      </c>
      <c r="BM16" s="45">
        <v>10248</v>
      </c>
      <c r="BN16" s="45">
        <v>5420</v>
      </c>
      <c r="BO16" s="46">
        <v>8658423</v>
      </c>
      <c r="BP16" s="51">
        <f t="shared" si="1"/>
        <v>5.9996884815531101E-2</v>
      </c>
      <c r="BQ16" s="49">
        <v>98040597</v>
      </c>
      <c r="BR16" s="45">
        <v>9481</v>
      </c>
      <c r="BS16" s="45">
        <v>0</v>
      </c>
      <c r="BT16" s="46">
        <v>98050078</v>
      </c>
      <c r="BU16" s="47">
        <v>0</v>
      </c>
      <c r="BV16" s="44">
        <v>1598009</v>
      </c>
      <c r="BW16" s="48">
        <v>173238</v>
      </c>
      <c r="BX16" s="49">
        <v>97383</v>
      </c>
      <c r="BY16" s="50">
        <v>1868630</v>
      </c>
      <c r="BZ16" s="44">
        <v>16384</v>
      </c>
      <c r="CA16" s="45">
        <v>0</v>
      </c>
      <c r="CB16" s="46">
        <v>16384</v>
      </c>
      <c r="CC16" s="46">
        <v>6870950</v>
      </c>
      <c r="CD16" s="46">
        <v>3107773</v>
      </c>
      <c r="CE16" s="45">
        <v>805884</v>
      </c>
      <c r="CF16" s="45">
        <v>163732</v>
      </c>
      <c r="CG16" s="47">
        <v>110883431</v>
      </c>
      <c r="CH16" s="49">
        <v>5882873</v>
      </c>
      <c r="CI16" s="45">
        <v>5882873</v>
      </c>
      <c r="CJ16" s="47">
        <v>0</v>
      </c>
      <c r="CK16" s="44">
        <v>47916</v>
      </c>
      <c r="CL16" s="45">
        <v>5077</v>
      </c>
      <c r="CM16" s="45">
        <v>2404</v>
      </c>
      <c r="CN16" s="47">
        <v>55397</v>
      </c>
      <c r="CO16" s="49">
        <v>885</v>
      </c>
      <c r="CP16" s="45">
        <v>0</v>
      </c>
      <c r="CQ16" s="47">
        <v>885</v>
      </c>
      <c r="CR16" s="46">
        <v>206129</v>
      </c>
      <c r="CS16" s="46">
        <v>93233</v>
      </c>
      <c r="CT16" s="45">
        <v>24177</v>
      </c>
      <c r="CU16" s="45">
        <v>4912</v>
      </c>
      <c r="CV16" s="46">
        <v>6267606</v>
      </c>
      <c r="CW16" s="51">
        <f t="shared" si="2"/>
        <v>5.9998657012797073E-2</v>
      </c>
      <c r="CX16" s="49">
        <v>39282579</v>
      </c>
      <c r="CY16" s="45">
        <v>0</v>
      </c>
      <c r="CZ16" s="45">
        <v>0</v>
      </c>
      <c r="DA16" s="46">
        <v>39282579</v>
      </c>
      <c r="DB16" s="47">
        <v>0</v>
      </c>
      <c r="DC16" s="44">
        <v>1530600</v>
      </c>
      <c r="DD16" s="48">
        <v>0</v>
      </c>
      <c r="DE16" s="49">
        <v>0</v>
      </c>
      <c r="DF16" s="50">
        <v>1530600</v>
      </c>
      <c r="DG16" s="44">
        <v>79176</v>
      </c>
      <c r="DH16" s="45">
        <v>0</v>
      </c>
      <c r="DI16" s="46">
        <v>79176</v>
      </c>
      <c r="DJ16" s="46">
        <v>151415</v>
      </c>
      <c r="DK16" s="46">
        <v>4042510</v>
      </c>
      <c r="DL16" s="45">
        <v>377986</v>
      </c>
      <c r="DM16" s="45">
        <v>551716</v>
      </c>
      <c r="DN16" s="47">
        <v>46015982</v>
      </c>
      <c r="DO16" s="49">
        <v>2356938</v>
      </c>
      <c r="DP16" s="45">
        <v>2356938</v>
      </c>
      <c r="DQ16" s="47">
        <v>0</v>
      </c>
      <c r="DR16" s="44">
        <v>45912</v>
      </c>
      <c r="DS16" s="45">
        <v>0</v>
      </c>
      <c r="DT16" s="45">
        <v>0</v>
      </c>
      <c r="DU16" s="47">
        <v>45912</v>
      </c>
      <c r="DV16" s="49">
        <v>4276</v>
      </c>
      <c r="DW16" s="45">
        <v>0</v>
      </c>
      <c r="DX16" s="47">
        <v>4276</v>
      </c>
      <c r="DY16" s="46">
        <v>4542</v>
      </c>
      <c r="DZ16" s="46">
        <v>121275</v>
      </c>
      <c r="EA16" s="45">
        <v>11340</v>
      </c>
      <c r="EB16" s="45">
        <v>16551</v>
      </c>
      <c r="EC16" s="46">
        <v>2560834</v>
      </c>
      <c r="ED16" s="51">
        <f t="shared" si="3"/>
        <v>5.9999573856899774E-2</v>
      </c>
      <c r="EE16" s="49">
        <v>52714063</v>
      </c>
      <c r="EF16" s="45">
        <v>0</v>
      </c>
      <c r="EG16" s="45">
        <v>0</v>
      </c>
      <c r="EH16" s="46">
        <v>52714063</v>
      </c>
      <c r="EI16" s="47">
        <v>0</v>
      </c>
      <c r="EJ16" s="44">
        <v>2865478</v>
      </c>
      <c r="EK16" s="48">
        <v>0</v>
      </c>
      <c r="EL16" s="49">
        <v>0</v>
      </c>
      <c r="EM16" s="50">
        <v>2865478</v>
      </c>
      <c r="EN16" s="44">
        <v>0</v>
      </c>
      <c r="EO16" s="45">
        <v>0</v>
      </c>
      <c r="EP16" s="46">
        <v>0</v>
      </c>
      <c r="EQ16" s="46">
        <v>3575092</v>
      </c>
      <c r="ER16" s="46">
        <v>6477905</v>
      </c>
      <c r="ES16" s="45">
        <v>260737</v>
      </c>
      <c r="ET16" s="45">
        <v>41785</v>
      </c>
      <c r="EU16" s="47">
        <v>65935060</v>
      </c>
      <c r="EV16" s="49">
        <v>3162836</v>
      </c>
      <c r="EW16" s="45">
        <v>3162836</v>
      </c>
      <c r="EX16" s="47">
        <v>0</v>
      </c>
      <c r="EY16" s="44">
        <v>85961</v>
      </c>
      <c r="EZ16" s="45">
        <v>0</v>
      </c>
      <c r="FA16" s="45">
        <v>0</v>
      </c>
      <c r="FB16" s="47">
        <v>85961</v>
      </c>
      <c r="FC16" s="49">
        <v>0</v>
      </c>
      <c r="FD16" s="45">
        <v>0</v>
      </c>
      <c r="FE16" s="47">
        <v>0</v>
      </c>
      <c r="FF16" s="46">
        <v>107253</v>
      </c>
      <c r="FG16" s="46">
        <v>194337</v>
      </c>
      <c r="FH16" s="45">
        <v>7822</v>
      </c>
      <c r="FI16" s="45">
        <v>1254</v>
      </c>
      <c r="FJ16" s="46">
        <v>3559463</v>
      </c>
      <c r="FK16" s="51">
        <f t="shared" si="4"/>
        <v>5.9999852411300569E-2</v>
      </c>
      <c r="FL16" s="49">
        <v>791382958</v>
      </c>
      <c r="FM16" s="45">
        <v>9691</v>
      </c>
      <c r="FN16" s="45">
        <v>0</v>
      </c>
      <c r="FO16" s="46">
        <v>791392649</v>
      </c>
      <c r="FP16" s="47">
        <v>0</v>
      </c>
      <c r="FQ16" s="44">
        <v>35163678</v>
      </c>
      <c r="FR16" s="48">
        <v>372153</v>
      </c>
      <c r="FS16" s="49">
        <v>4212769</v>
      </c>
      <c r="FT16" s="50">
        <v>39748600</v>
      </c>
      <c r="FU16" s="44">
        <v>602788</v>
      </c>
      <c r="FV16" s="45">
        <v>0</v>
      </c>
      <c r="FW16" s="46">
        <v>602788</v>
      </c>
      <c r="FX16" s="46">
        <v>24822224</v>
      </c>
      <c r="FY16" s="46">
        <v>24658727</v>
      </c>
      <c r="FZ16" s="45">
        <v>2844596</v>
      </c>
      <c r="GA16" s="45">
        <v>1706077</v>
      </c>
      <c r="GB16" s="47">
        <v>885775661</v>
      </c>
      <c r="GC16" s="49">
        <v>47475571</v>
      </c>
      <c r="GD16" s="45">
        <v>47475571</v>
      </c>
      <c r="GE16" s="47">
        <v>0</v>
      </c>
      <c r="GF16" s="44">
        <v>1054203</v>
      </c>
      <c r="GG16" s="45">
        <v>10435</v>
      </c>
      <c r="GH16" s="45">
        <v>109546</v>
      </c>
      <c r="GI16" s="47">
        <v>1174184</v>
      </c>
      <c r="GJ16" s="49">
        <v>32549</v>
      </c>
      <c r="GK16" s="45">
        <v>0</v>
      </c>
      <c r="GL16" s="47">
        <v>32549</v>
      </c>
      <c r="GM16" s="46">
        <v>744666</v>
      </c>
      <c r="GN16" s="46">
        <v>739761</v>
      </c>
      <c r="GO16" s="45">
        <v>85337</v>
      </c>
      <c r="GP16" s="45">
        <v>51183</v>
      </c>
      <c r="GQ16" s="46">
        <v>50303251</v>
      </c>
      <c r="GR16" s="51">
        <f t="shared" si="5"/>
        <v>5.9989906476879594E-2</v>
      </c>
    </row>
    <row r="17" spans="1:200" s="21" customFormat="1" ht="12" customHeight="1" x14ac:dyDescent="0.15">
      <c r="A17" s="24">
        <v>5</v>
      </c>
      <c r="B17" s="25" t="s">
        <v>66</v>
      </c>
      <c r="C17" s="52">
        <v>77395958</v>
      </c>
      <c r="D17" s="53">
        <v>0</v>
      </c>
      <c r="E17" s="53">
        <v>0</v>
      </c>
      <c r="F17" s="54">
        <v>77395958</v>
      </c>
      <c r="G17" s="55">
        <v>0</v>
      </c>
      <c r="H17" s="52">
        <v>1491482</v>
      </c>
      <c r="I17" s="56">
        <v>0</v>
      </c>
      <c r="J17" s="57">
        <v>91865</v>
      </c>
      <c r="K17" s="58">
        <v>1583347</v>
      </c>
      <c r="L17" s="52">
        <v>33423</v>
      </c>
      <c r="M17" s="53">
        <v>0</v>
      </c>
      <c r="N17" s="54">
        <v>33423</v>
      </c>
      <c r="O17" s="54">
        <v>1793095</v>
      </c>
      <c r="P17" s="54">
        <v>1796894</v>
      </c>
      <c r="Q17" s="53">
        <v>135425</v>
      </c>
      <c r="R17" s="53">
        <v>60588</v>
      </c>
      <c r="S17" s="55">
        <v>82798730</v>
      </c>
      <c r="T17" s="57">
        <v>4643327</v>
      </c>
      <c r="U17" s="53">
        <v>4643327</v>
      </c>
      <c r="V17" s="55">
        <v>0</v>
      </c>
      <c r="W17" s="52">
        <v>44744</v>
      </c>
      <c r="X17" s="53">
        <v>0</v>
      </c>
      <c r="Y17" s="53">
        <v>2209</v>
      </c>
      <c r="Z17" s="55">
        <v>46953</v>
      </c>
      <c r="AA17" s="57">
        <v>1805</v>
      </c>
      <c r="AB17" s="53">
        <v>0</v>
      </c>
      <c r="AC17" s="55">
        <v>1805</v>
      </c>
      <c r="AD17" s="54">
        <v>53793</v>
      </c>
      <c r="AE17" s="54">
        <v>53907</v>
      </c>
      <c r="AF17" s="53">
        <v>4062</v>
      </c>
      <c r="AG17" s="53">
        <v>1817</v>
      </c>
      <c r="AH17" s="54">
        <v>4805664</v>
      </c>
      <c r="AI17" s="59">
        <f t="shared" si="0"/>
        <v>5.9994437952431576E-2</v>
      </c>
      <c r="AJ17" s="57">
        <v>133139155</v>
      </c>
      <c r="AK17" s="53">
        <v>0</v>
      </c>
      <c r="AL17" s="53">
        <v>0</v>
      </c>
      <c r="AM17" s="54">
        <v>133139155</v>
      </c>
      <c r="AN17" s="55">
        <v>0</v>
      </c>
      <c r="AO17" s="52">
        <v>1911075</v>
      </c>
      <c r="AP17" s="56">
        <v>0</v>
      </c>
      <c r="AQ17" s="57">
        <v>195723</v>
      </c>
      <c r="AR17" s="58">
        <v>2106798</v>
      </c>
      <c r="AS17" s="52">
        <v>97845</v>
      </c>
      <c r="AT17" s="53">
        <v>0</v>
      </c>
      <c r="AU17" s="54">
        <v>97845</v>
      </c>
      <c r="AV17" s="54">
        <v>5056487</v>
      </c>
      <c r="AW17" s="54">
        <v>4049672</v>
      </c>
      <c r="AX17" s="53">
        <v>213564</v>
      </c>
      <c r="AY17" s="53">
        <v>159880</v>
      </c>
      <c r="AZ17" s="55">
        <v>144823401</v>
      </c>
      <c r="BA17" s="57">
        <v>7987892</v>
      </c>
      <c r="BB17" s="53">
        <v>7987892</v>
      </c>
      <c r="BC17" s="55">
        <v>0</v>
      </c>
      <c r="BD17" s="52">
        <v>57332</v>
      </c>
      <c r="BE17" s="53">
        <v>0</v>
      </c>
      <c r="BF17" s="53">
        <v>4768</v>
      </c>
      <c r="BG17" s="55">
        <v>62100</v>
      </c>
      <c r="BH17" s="57">
        <v>5284</v>
      </c>
      <c r="BI17" s="53">
        <v>0</v>
      </c>
      <c r="BJ17" s="55">
        <v>5284</v>
      </c>
      <c r="BK17" s="54">
        <v>151695</v>
      </c>
      <c r="BL17" s="54">
        <v>121490</v>
      </c>
      <c r="BM17" s="53">
        <v>6407</v>
      </c>
      <c r="BN17" s="53">
        <v>4796</v>
      </c>
      <c r="BO17" s="54">
        <v>8339664</v>
      </c>
      <c r="BP17" s="59">
        <f t="shared" si="1"/>
        <v>5.9996565247841631E-2</v>
      </c>
      <c r="BQ17" s="57">
        <v>80422256</v>
      </c>
      <c r="BR17" s="53">
        <v>1713</v>
      </c>
      <c r="BS17" s="53">
        <v>16201</v>
      </c>
      <c r="BT17" s="54">
        <v>80440170</v>
      </c>
      <c r="BU17" s="55">
        <v>0</v>
      </c>
      <c r="BV17" s="52">
        <v>2038098</v>
      </c>
      <c r="BW17" s="56">
        <v>0</v>
      </c>
      <c r="BX17" s="57">
        <v>53852</v>
      </c>
      <c r="BY17" s="58">
        <v>2091950</v>
      </c>
      <c r="BZ17" s="52">
        <v>33561</v>
      </c>
      <c r="CA17" s="53">
        <v>0</v>
      </c>
      <c r="CB17" s="54">
        <v>33561</v>
      </c>
      <c r="CC17" s="54">
        <v>8520818</v>
      </c>
      <c r="CD17" s="54">
        <v>1314100</v>
      </c>
      <c r="CE17" s="53">
        <v>286256</v>
      </c>
      <c r="CF17" s="53">
        <v>31919</v>
      </c>
      <c r="CG17" s="55">
        <v>92718774</v>
      </c>
      <c r="CH17" s="57">
        <v>4826286</v>
      </c>
      <c r="CI17" s="53">
        <v>4826286</v>
      </c>
      <c r="CJ17" s="55">
        <v>0</v>
      </c>
      <c r="CK17" s="52">
        <v>61143</v>
      </c>
      <c r="CL17" s="53">
        <v>0</v>
      </c>
      <c r="CM17" s="53">
        <v>1292</v>
      </c>
      <c r="CN17" s="55">
        <v>62435</v>
      </c>
      <c r="CO17" s="57">
        <v>1812</v>
      </c>
      <c r="CP17" s="53">
        <v>0</v>
      </c>
      <c r="CQ17" s="55">
        <v>1812</v>
      </c>
      <c r="CR17" s="54">
        <v>255624</v>
      </c>
      <c r="CS17" s="54">
        <v>39423</v>
      </c>
      <c r="CT17" s="53">
        <v>8588</v>
      </c>
      <c r="CU17" s="53">
        <v>957</v>
      </c>
      <c r="CV17" s="54">
        <v>5195125</v>
      </c>
      <c r="CW17" s="59">
        <f t="shared" si="2"/>
        <v>5.9998455995306822E-2</v>
      </c>
      <c r="CX17" s="57">
        <v>29557009</v>
      </c>
      <c r="CY17" s="53">
        <v>0</v>
      </c>
      <c r="CZ17" s="53">
        <v>0</v>
      </c>
      <c r="DA17" s="54">
        <v>29557009</v>
      </c>
      <c r="DB17" s="55">
        <v>0</v>
      </c>
      <c r="DC17" s="52">
        <v>411773</v>
      </c>
      <c r="DD17" s="56">
        <v>0</v>
      </c>
      <c r="DE17" s="57">
        <v>0</v>
      </c>
      <c r="DF17" s="58">
        <v>411773</v>
      </c>
      <c r="DG17" s="52">
        <v>2125</v>
      </c>
      <c r="DH17" s="53">
        <v>0</v>
      </c>
      <c r="DI17" s="54">
        <v>2125</v>
      </c>
      <c r="DJ17" s="54">
        <v>46365</v>
      </c>
      <c r="DK17" s="54">
        <v>559583</v>
      </c>
      <c r="DL17" s="53">
        <v>118888</v>
      </c>
      <c r="DM17" s="53">
        <v>4750</v>
      </c>
      <c r="DN17" s="55">
        <v>30700493</v>
      </c>
      <c r="DO17" s="57">
        <v>1773400</v>
      </c>
      <c r="DP17" s="53">
        <v>1773400</v>
      </c>
      <c r="DQ17" s="55">
        <v>0</v>
      </c>
      <c r="DR17" s="52">
        <v>12353</v>
      </c>
      <c r="DS17" s="53">
        <v>0</v>
      </c>
      <c r="DT17" s="53">
        <v>0</v>
      </c>
      <c r="DU17" s="55">
        <v>12353</v>
      </c>
      <c r="DV17" s="57">
        <v>115</v>
      </c>
      <c r="DW17" s="53">
        <v>0</v>
      </c>
      <c r="DX17" s="55">
        <v>115</v>
      </c>
      <c r="DY17" s="54">
        <v>1391</v>
      </c>
      <c r="DZ17" s="54">
        <v>16787</v>
      </c>
      <c r="EA17" s="53">
        <v>3567</v>
      </c>
      <c r="EB17" s="53">
        <v>143</v>
      </c>
      <c r="EC17" s="54">
        <v>1807756</v>
      </c>
      <c r="ED17" s="59">
        <f t="shared" si="3"/>
        <v>5.9999305071768254E-2</v>
      </c>
      <c r="EE17" s="57">
        <v>35507996</v>
      </c>
      <c r="EF17" s="53">
        <v>0</v>
      </c>
      <c r="EG17" s="53">
        <v>0</v>
      </c>
      <c r="EH17" s="54">
        <v>35507996</v>
      </c>
      <c r="EI17" s="55">
        <v>0</v>
      </c>
      <c r="EJ17" s="52">
        <v>13281</v>
      </c>
      <c r="EK17" s="56">
        <v>0</v>
      </c>
      <c r="EL17" s="57">
        <v>0</v>
      </c>
      <c r="EM17" s="58">
        <v>13281</v>
      </c>
      <c r="EN17" s="52">
        <v>90511</v>
      </c>
      <c r="EO17" s="53">
        <v>0</v>
      </c>
      <c r="EP17" s="54">
        <v>90511</v>
      </c>
      <c r="EQ17" s="54">
        <v>1996942</v>
      </c>
      <c r="ER17" s="54">
        <v>438812</v>
      </c>
      <c r="ES17" s="53">
        <v>152290</v>
      </c>
      <c r="ET17" s="53">
        <v>23863</v>
      </c>
      <c r="EU17" s="55">
        <v>38223695</v>
      </c>
      <c r="EV17" s="57">
        <v>2130471</v>
      </c>
      <c r="EW17" s="53">
        <v>2130471</v>
      </c>
      <c r="EX17" s="55">
        <v>0</v>
      </c>
      <c r="EY17" s="52">
        <v>399</v>
      </c>
      <c r="EZ17" s="53">
        <v>0</v>
      </c>
      <c r="FA17" s="53">
        <v>0</v>
      </c>
      <c r="FB17" s="55">
        <v>399</v>
      </c>
      <c r="FC17" s="57">
        <v>4888</v>
      </c>
      <c r="FD17" s="53">
        <v>0</v>
      </c>
      <c r="FE17" s="55">
        <v>4888</v>
      </c>
      <c r="FF17" s="54">
        <v>59908</v>
      </c>
      <c r="FG17" s="54">
        <v>13165</v>
      </c>
      <c r="FH17" s="53">
        <v>4569</v>
      </c>
      <c r="FI17" s="53">
        <v>716</v>
      </c>
      <c r="FJ17" s="54">
        <v>2214116</v>
      </c>
      <c r="FK17" s="59">
        <f t="shared" si="4"/>
        <v>5.9999753295004316E-2</v>
      </c>
      <c r="FL17" s="57">
        <v>617245055</v>
      </c>
      <c r="FM17" s="53">
        <v>1713</v>
      </c>
      <c r="FN17" s="53">
        <v>18121</v>
      </c>
      <c r="FO17" s="54">
        <v>617264889</v>
      </c>
      <c r="FP17" s="55">
        <v>0</v>
      </c>
      <c r="FQ17" s="52">
        <v>21403331</v>
      </c>
      <c r="FR17" s="56">
        <v>11582</v>
      </c>
      <c r="FS17" s="57">
        <v>2865632</v>
      </c>
      <c r="FT17" s="58">
        <v>24280545</v>
      </c>
      <c r="FU17" s="52">
        <v>702837</v>
      </c>
      <c r="FV17" s="53">
        <v>0</v>
      </c>
      <c r="FW17" s="54">
        <v>702837</v>
      </c>
      <c r="FX17" s="54">
        <v>20760159</v>
      </c>
      <c r="FY17" s="54">
        <v>12840774</v>
      </c>
      <c r="FZ17" s="53">
        <v>1442249</v>
      </c>
      <c r="GA17" s="53">
        <v>1078863</v>
      </c>
      <c r="GB17" s="55">
        <v>678370316</v>
      </c>
      <c r="GC17" s="57">
        <v>37030255</v>
      </c>
      <c r="GD17" s="53">
        <v>37030255</v>
      </c>
      <c r="GE17" s="55">
        <v>0</v>
      </c>
      <c r="GF17" s="52">
        <v>642092</v>
      </c>
      <c r="GG17" s="53">
        <v>278</v>
      </c>
      <c r="GH17" s="53">
        <v>74742</v>
      </c>
      <c r="GI17" s="55">
        <v>717112</v>
      </c>
      <c r="GJ17" s="57">
        <v>37954</v>
      </c>
      <c r="GK17" s="53">
        <v>0</v>
      </c>
      <c r="GL17" s="55">
        <v>37954</v>
      </c>
      <c r="GM17" s="54">
        <v>622803</v>
      </c>
      <c r="GN17" s="54">
        <v>385220</v>
      </c>
      <c r="GO17" s="53">
        <v>43268</v>
      </c>
      <c r="GP17" s="53">
        <v>32365</v>
      </c>
      <c r="GQ17" s="54">
        <v>38868977</v>
      </c>
      <c r="GR17" s="59">
        <f t="shared" si="5"/>
        <v>5.9990865607131592E-2</v>
      </c>
    </row>
    <row r="18" spans="1:200" s="21" customFormat="1" ht="12" customHeight="1" x14ac:dyDescent="0.15">
      <c r="A18" s="22">
        <v>6</v>
      </c>
      <c r="B18" s="23" t="s">
        <v>67</v>
      </c>
      <c r="C18" s="44">
        <v>42553887</v>
      </c>
      <c r="D18" s="45">
        <v>0</v>
      </c>
      <c r="E18" s="45">
        <v>1115</v>
      </c>
      <c r="F18" s="46">
        <v>42555002</v>
      </c>
      <c r="G18" s="47">
        <v>0</v>
      </c>
      <c r="H18" s="44">
        <v>634182</v>
      </c>
      <c r="I18" s="48">
        <v>0</v>
      </c>
      <c r="J18" s="49">
        <v>0</v>
      </c>
      <c r="K18" s="50">
        <v>634182</v>
      </c>
      <c r="L18" s="44">
        <v>2493</v>
      </c>
      <c r="M18" s="45">
        <v>0</v>
      </c>
      <c r="N18" s="46">
        <v>2493</v>
      </c>
      <c r="O18" s="46">
        <v>470051</v>
      </c>
      <c r="P18" s="46">
        <v>609426</v>
      </c>
      <c r="Q18" s="45">
        <v>48552</v>
      </c>
      <c r="R18" s="45">
        <v>40703</v>
      </c>
      <c r="S18" s="47">
        <v>44360409</v>
      </c>
      <c r="T18" s="49">
        <v>2553064</v>
      </c>
      <c r="U18" s="45">
        <v>2553064</v>
      </c>
      <c r="V18" s="47">
        <v>0</v>
      </c>
      <c r="W18" s="44">
        <v>19025</v>
      </c>
      <c r="X18" s="45">
        <v>0</v>
      </c>
      <c r="Y18" s="45">
        <v>0</v>
      </c>
      <c r="Z18" s="47">
        <v>19025</v>
      </c>
      <c r="AA18" s="49">
        <v>135</v>
      </c>
      <c r="AB18" s="45">
        <v>0</v>
      </c>
      <c r="AC18" s="47">
        <v>135</v>
      </c>
      <c r="AD18" s="46">
        <v>14102</v>
      </c>
      <c r="AE18" s="46">
        <v>18282</v>
      </c>
      <c r="AF18" s="45">
        <v>1457</v>
      </c>
      <c r="AG18" s="45">
        <v>1221</v>
      </c>
      <c r="AH18" s="46">
        <v>2607286</v>
      </c>
      <c r="AI18" s="51">
        <f t="shared" si="0"/>
        <v>5.9994451416075602E-2</v>
      </c>
      <c r="AJ18" s="49">
        <v>49937319</v>
      </c>
      <c r="AK18" s="45">
        <v>0</v>
      </c>
      <c r="AL18" s="45">
        <v>0</v>
      </c>
      <c r="AM18" s="46">
        <v>49937319</v>
      </c>
      <c r="AN18" s="47">
        <v>0</v>
      </c>
      <c r="AO18" s="44">
        <v>1291586</v>
      </c>
      <c r="AP18" s="48">
        <v>0</v>
      </c>
      <c r="AQ18" s="49">
        <v>5685</v>
      </c>
      <c r="AR18" s="50">
        <v>1297271</v>
      </c>
      <c r="AS18" s="44">
        <v>78237</v>
      </c>
      <c r="AT18" s="45">
        <v>0</v>
      </c>
      <c r="AU18" s="46">
        <v>78237</v>
      </c>
      <c r="AV18" s="46">
        <v>1761555</v>
      </c>
      <c r="AW18" s="46">
        <v>561273</v>
      </c>
      <c r="AX18" s="45">
        <v>89787</v>
      </c>
      <c r="AY18" s="45">
        <v>34643</v>
      </c>
      <c r="AZ18" s="47">
        <v>53760085</v>
      </c>
      <c r="BA18" s="49">
        <v>2996064</v>
      </c>
      <c r="BB18" s="45">
        <v>2996064</v>
      </c>
      <c r="BC18" s="47">
        <v>0</v>
      </c>
      <c r="BD18" s="44">
        <v>38748</v>
      </c>
      <c r="BE18" s="45">
        <v>0</v>
      </c>
      <c r="BF18" s="45">
        <v>136</v>
      </c>
      <c r="BG18" s="47">
        <v>38884</v>
      </c>
      <c r="BH18" s="49">
        <v>4225</v>
      </c>
      <c r="BI18" s="45">
        <v>0</v>
      </c>
      <c r="BJ18" s="47">
        <v>4225</v>
      </c>
      <c r="BK18" s="46">
        <v>52847</v>
      </c>
      <c r="BL18" s="46">
        <v>16838</v>
      </c>
      <c r="BM18" s="45">
        <v>2694</v>
      </c>
      <c r="BN18" s="45">
        <v>1039</v>
      </c>
      <c r="BO18" s="46">
        <v>3112591</v>
      </c>
      <c r="BP18" s="51">
        <f t="shared" si="1"/>
        <v>5.9996492803308085E-2</v>
      </c>
      <c r="BQ18" s="49">
        <v>26894160</v>
      </c>
      <c r="BR18" s="45">
        <v>0</v>
      </c>
      <c r="BS18" s="45">
        <v>0</v>
      </c>
      <c r="BT18" s="46">
        <v>26894160</v>
      </c>
      <c r="BU18" s="47">
        <v>0</v>
      </c>
      <c r="BV18" s="44">
        <v>1197527</v>
      </c>
      <c r="BW18" s="48">
        <v>0</v>
      </c>
      <c r="BX18" s="49">
        <v>0</v>
      </c>
      <c r="BY18" s="50">
        <v>1197527</v>
      </c>
      <c r="BZ18" s="44">
        <v>13340</v>
      </c>
      <c r="CA18" s="45">
        <v>0</v>
      </c>
      <c r="CB18" s="46">
        <v>13340</v>
      </c>
      <c r="CC18" s="46">
        <v>261746</v>
      </c>
      <c r="CD18" s="46">
        <v>1578025</v>
      </c>
      <c r="CE18" s="45">
        <v>151523</v>
      </c>
      <c r="CF18" s="45">
        <v>26783</v>
      </c>
      <c r="CG18" s="47">
        <v>30123104</v>
      </c>
      <c r="CH18" s="49">
        <v>1613604</v>
      </c>
      <c r="CI18" s="45">
        <v>1613604</v>
      </c>
      <c r="CJ18" s="47">
        <v>0</v>
      </c>
      <c r="CK18" s="44">
        <v>35926</v>
      </c>
      <c r="CL18" s="45">
        <v>0</v>
      </c>
      <c r="CM18" s="45">
        <v>0</v>
      </c>
      <c r="CN18" s="47">
        <v>35926</v>
      </c>
      <c r="CO18" s="49">
        <v>720</v>
      </c>
      <c r="CP18" s="45">
        <v>0</v>
      </c>
      <c r="CQ18" s="47">
        <v>720</v>
      </c>
      <c r="CR18" s="46">
        <v>7852</v>
      </c>
      <c r="CS18" s="46">
        <v>47341</v>
      </c>
      <c r="CT18" s="45">
        <v>4546</v>
      </c>
      <c r="CU18" s="45">
        <v>803</v>
      </c>
      <c r="CV18" s="46">
        <v>1710792</v>
      </c>
      <c r="CW18" s="51">
        <f t="shared" si="2"/>
        <v>5.9998304464612393E-2</v>
      </c>
      <c r="CX18" s="49">
        <v>7332336</v>
      </c>
      <c r="CY18" s="45">
        <v>0</v>
      </c>
      <c r="CZ18" s="45">
        <v>0</v>
      </c>
      <c r="DA18" s="46">
        <v>7332336</v>
      </c>
      <c r="DB18" s="47">
        <v>0</v>
      </c>
      <c r="DC18" s="44">
        <v>911</v>
      </c>
      <c r="DD18" s="48">
        <v>0</v>
      </c>
      <c r="DE18" s="49">
        <v>0</v>
      </c>
      <c r="DF18" s="50">
        <v>911</v>
      </c>
      <c r="DG18" s="44">
        <v>0</v>
      </c>
      <c r="DH18" s="45">
        <v>0</v>
      </c>
      <c r="DI18" s="46">
        <v>0</v>
      </c>
      <c r="DJ18" s="46">
        <v>576396</v>
      </c>
      <c r="DK18" s="46">
        <v>1274937</v>
      </c>
      <c r="DL18" s="45">
        <v>51743</v>
      </c>
      <c r="DM18" s="45">
        <v>51296</v>
      </c>
      <c r="DN18" s="47">
        <v>9287619</v>
      </c>
      <c r="DO18" s="49">
        <v>439936</v>
      </c>
      <c r="DP18" s="45">
        <v>439936</v>
      </c>
      <c r="DQ18" s="47">
        <v>0</v>
      </c>
      <c r="DR18" s="44">
        <v>27</v>
      </c>
      <c r="DS18" s="45">
        <v>0</v>
      </c>
      <c r="DT18" s="45">
        <v>0</v>
      </c>
      <c r="DU18" s="47">
        <v>27</v>
      </c>
      <c r="DV18" s="49">
        <v>0</v>
      </c>
      <c r="DW18" s="45">
        <v>0</v>
      </c>
      <c r="DX18" s="47">
        <v>0</v>
      </c>
      <c r="DY18" s="46">
        <v>17292</v>
      </c>
      <c r="DZ18" s="46">
        <v>38248</v>
      </c>
      <c r="EA18" s="45">
        <v>1552</v>
      </c>
      <c r="EB18" s="45">
        <v>1539</v>
      </c>
      <c r="EC18" s="46">
        <v>498594</v>
      </c>
      <c r="ED18" s="51">
        <f t="shared" si="3"/>
        <v>5.9999432650113142E-2</v>
      </c>
      <c r="EE18" s="49">
        <v>8665879</v>
      </c>
      <c r="EF18" s="45">
        <v>0</v>
      </c>
      <c r="EG18" s="45">
        <v>0</v>
      </c>
      <c r="EH18" s="46">
        <v>8665879</v>
      </c>
      <c r="EI18" s="47">
        <v>0</v>
      </c>
      <c r="EJ18" s="44">
        <v>449293</v>
      </c>
      <c r="EK18" s="48">
        <v>0</v>
      </c>
      <c r="EL18" s="49">
        <v>0</v>
      </c>
      <c r="EM18" s="50">
        <v>449293</v>
      </c>
      <c r="EN18" s="44">
        <v>0</v>
      </c>
      <c r="EO18" s="45">
        <v>0</v>
      </c>
      <c r="EP18" s="46">
        <v>0</v>
      </c>
      <c r="EQ18" s="46">
        <v>2716969</v>
      </c>
      <c r="ER18" s="46">
        <v>0</v>
      </c>
      <c r="ES18" s="45">
        <v>227</v>
      </c>
      <c r="ET18" s="45">
        <v>3096</v>
      </c>
      <c r="EU18" s="47">
        <v>11835464</v>
      </c>
      <c r="EV18" s="49">
        <v>519950</v>
      </c>
      <c r="EW18" s="45">
        <v>519950</v>
      </c>
      <c r="EX18" s="47">
        <v>0</v>
      </c>
      <c r="EY18" s="44">
        <v>13479</v>
      </c>
      <c r="EZ18" s="45">
        <v>0</v>
      </c>
      <c r="FA18" s="45">
        <v>0</v>
      </c>
      <c r="FB18" s="47">
        <v>13479</v>
      </c>
      <c r="FC18" s="49">
        <v>0</v>
      </c>
      <c r="FD18" s="45">
        <v>0</v>
      </c>
      <c r="FE18" s="47">
        <v>0</v>
      </c>
      <c r="FF18" s="46">
        <v>81509</v>
      </c>
      <c r="FG18" s="46">
        <v>0</v>
      </c>
      <c r="FH18" s="45">
        <v>7</v>
      </c>
      <c r="FI18" s="45">
        <v>93</v>
      </c>
      <c r="FJ18" s="46">
        <v>615038</v>
      </c>
      <c r="FK18" s="51">
        <f t="shared" si="4"/>
        <v>5.9999683817417715E-2</v>
      </c>
      <c r="FL18" s="49">
        <v>376327047</v>
      </c>
      <c r="FM18" s="45">
        <v>0</v>
      </c>
      <c r="FN18" s="45">
        <v>1781</v>
      </c>
      <c r="FO18" s="46">
        <v>376328828</v>
      </c>
      <c r="FP18" s="47">
        <v>0</v>
      </c>
      <c r="FQ18" s="44">
        <v>15178054</v>
      </c>
      <c r="FR18" s="48">
        <v>30685</v>
      </c>
      <c r="FS18" s="49">
        <v>2797895</v>
      </c>
      <c r="FT18" s="50">
        <v>18006634</v>
      </c>
      <c r="FU18" s="44">
        <v>188295</v>
      </c>
      <c r="FV18" s="45">
        <v>0</v>
      </c>
      <c r="FW18" s="46">
        <v>188295</v>
      </c>
      <c r="FX18" s="46">
        <v>7537639</v>
      </c>
      <c r="FY18" s="46">
        <v>7041074</v>
      </c>
      <c r="FZ18" s="45">
        <v>603097</v>
      </c>
      <c r="GA18" s="45">
        <v>418071</v>
      </c>
      <c r="GB18" s="47">
        <v>410123638</v>
      </c>
      <c r="GC18" s="49">
        <v>22574659</v>
      </c>
      <c r="GD18" s="45">
        <v>22574659</v>
      </c>
      <c r="GE18" s="47">
        <v>0</v>
      </c>
      <c r="GF18" s="44">
        <v>455342</v>
      </c>
      <c r="GG18" s="45">
        <v>737</v>
      </c>
      <c r="GH18" s="45">
        <v>72913</v>
      </c>
      <c r="GI18" s="47">
        <v>528992</v>
      </c>
      <c r="GJ18" s="49">
        <v>10168</v>
      </c>
      <c r="GK18" s="45">
        <v>0</v>
      </c>
      <c r="GL18" s="47">
        <v>10168</v>
      </c>
      <c r="GM18" s="46">
        <v>226129</v>
      </c>
      <c r="GN18" s="46">
        <v>211232</v>
      </c>
      <c r="GO18" s="45">
        <v>18093</v>
      </c>
      <c r="GP18" s="45">
        <v>12542</v>
      </c>
      <c r="GQ18" s="46">
        <v>23581815</v>
      </c>
      <c r="GR18" s="51">
        <f t="shared" si="5"/>
        <v>5.998652593258149E-2</v>
      </c>
    </row>
    <row r="19" spans="1:200" s="21" customFormat="1" ht="12" customHeight="1" x14ac:dyDescent="0.15">
      <c r="A19" s="24">
        <v>7</v>
      </c>
      <c r="B19" s="25" t="s">
        <v>68</v>
      </c>
      <c r="C19" s="52">
        <v>42509271</v>
      </c>
      <c r="D19" s="53">
        <v>0</v>
      </c>
      <c r="E19" s="53">
        <v>0</v>
      </c>
      <c r="F19" s="54">
        <v>42509271</v>
      </c>
      <c r="G19" s="55">
        <v>0</v>
      </c>
      <c r="H19" s="52">
        <v>828237</v>
      </c>
      <c r="I19" s="56">
        <v>0</v>
      </c>
      <c r="J19" s="57">
        <v>2536</v>
      </c>
      <c r="K19" s="58">
        <v>830773</v>
      </c>
      <c r="L19" s="52">
        <v>24071</v>
      </c>
      <c r="M19" s="53">
        <v>0</v>
      </c>
      <c r="N19" s="54">
        <v>24071</v>
      </c>
      <c r="O19" s="54">
        <v>520379</v>
      </c>
      <c r="P19" s="54">
        <v>345920</v>
      </c>
      <c r="Q19" s="53">
        <v>24841</v>
      </c>
      <c r="R19" s="53">
        <v>115096</v>
      </c>
      <c r="S19" s="55">
        <v>44370351</v>
      </c>
      <c r="T19" s="57">
        <v>2550330</v>
      </c>
      <c r="U19" s="53">
        <v>2550330</v>
      </c>
      <c r="V19" s="55">
        <v>0</v>
      </c>
      <c r="W19" s="52">
        <v>24835</v>
      </c>
      <c r="X19" s="53">
        <v>0</v>
      </c>
      <c r="Y19" s="53">
        <v>61</v>
      </c>
      <c r="Z19" s="55">
        <v>24896</v>
      </c>
      <c r="AA19" s="57">
        <v>1300</v>
      </c>
      <c r="AB19" s="53">
        <v>0</v>
      </c>
      <c r="AC19" s="55">
        <v>1300</v>
      </c>
      <c r="AD19" s="54">
        <v>15611</v>
      </c>
      <c r="AE19" s="54">
        <v>10378</v>
      </c>
      <c r="AF19" s="53">
        <v>745</v>
      </c>
      <c r="AG19" s="53">
        <v>3453</v>
      </c>
      <c r="AH19" s="54">
        <v>2606713</v>
      </c>
      <c r="AI19" s="59">
        <f t="shared" si="0"/>
        <v>5.9994677396373132E-2</v>
      </c>
      <c r="AJ19" s="57">
        <v>42656599</v>
      </c>
      <c r="AK19" s="53">
        <v>0</v>
      </c>
      <c r="AL19" s="53">
        <v>0</v>
      </c>
      <c r="AM19" s="54">
        <v>42656599</v>
      </c>
      <c r="AN19" s="55">
        <v>0</v>
      </c>
      <c r="AO19" s="52">
        <v>828686</v>
      </c>
      <c r="AP19" s="56">
        <v>0</v>
      </c>
      <c r="AQ19" s="57">
        <v>0</v>
      </c>
      <c r="AR19" s="58">
        <v>828686</v>
      </c>
      <c r="AS19" s="52">
        <v>6971</v>
      </c>
      <c r="AT19" s="53">
        <v>0</v>
      </c>
      <c r="AU19" s="54">
        <v>6971</v>
      </c>
      <c r="AV19" s="54">
        <v>398485</v>
      </c>
      <c r="AW19" s="54">
        <v>842217</v>
      </c>
      <c r="AX19" s="53">
        <v>64824</v>
      </c>
      <c r="AY19" s="53">
        <v>16569</v>
      </c>
      <c r="AZ19" s="55">
        <v>44814351</v>
      </c>
      <c r="BA19" s="57">
        <v>2559256</v>
      </c>
      <c r="BB19" s="53">
        <v>2559256</v>
      </c>
      <c r="BC19" s="55">
        <v>0</v>
      </c>
      <c r="BD19" s="52">
        <v>24849</v>
      </c>
      <c r="BE19" s="53">
        <v>0</v>
      </c>
      <c r="BF19" s="53">
        <v>0</v>
      </c>
      <c r="BG19" s="55">
        <v>24849</v>
      </c>
      <c r="BH19" s="57">
        <v>376</v>
      </c>
      <c r="BI19" s="53">
        <v>0</v>
      </c>
      <c r="BJ19" s="55">
        <v>376</v>
      </c>
      <c r="BK19" s="54">
        <v>11955</v>
      </c>
      <c r="BL19" s="54">
        <v>25267</v>
      </c>
      <c r="BM19" s="53">
        <v>1945</v>
      </c>
      <c r="BN19" s="53">
        <v>497</v>
      </c>
      <c r="BO19" s="54">
        <v>2624145</v>
      </c>
      <c r="BP19" s="59">
        <f t="shared" si="1"/>
        <v>5.9996719382152335E-2</v>
      </c>
      <c r="BQ19" s="57">
        <v>20054452</v>
      </c>
      <c r="BR19" s="53">
        <v>0</v>
      </c>
      <c r="BS19" s="53">
        <v>0</v>
      </c>
      <c r="BT19" s="54">
        <v>20054452</v>
      </c>
      <c r="BU19" s="55">
        <v>0</v>
      </c>
      <c r="BV19" s="52">
        <v>471136</v>
      </c>
      <c r="BW19" s="56">
        <v>4667</v>
      </c>
      <c r="BX19" s="57">
        <v>0</v>
      </c>
      <c r="BY19" s="58">
        <v>475803</v>
      </c>
      <c r="BZ19" s="52">
        <v>3750</v>
      </c>
      <c r="CA19" s="53">
        <v>0</v>
      </c>
      <c r="CB19" s="54">
        <v>3750</v>
      </c>
      <c r="CC19" s="54">
        <v>1507487</v>
      </c>
      <c r="CD19" s="54">
        <v>467866</v>
      </c>
      <c r="CE19" s="53">
        <v>40669</v>
      </c>
      <c r="CF19" s="53">
        <v>10455</v>
      </c>
      <c r="CG19" s="55">
        <v>22560482</v>
      </c>
      <c r="CH19" s="57">
        <v>1203240</v>
      </c>
      <c r="CI19" s="53">
        <v>1203240</v>
      </c>
      <c r="CJ19" s="55">
        <v>0</v>
      </c>
      <c r="CK19" s="52">
        <v>14129</v>
      </c>
      <c r="CL19" s="53">
        <v>112</v>
      </c>
      <c r="CM19" s="53">
        <v>0</v>
      </c>
      <c r="CN19" s="55">
        <v>14241</v>
      </c>
      <c r="CO19" s="57">
        <v>203</v>
      </c>
      <c r="CP19" s="53">
        <v>0</v>
      </c>
      <c r="CQ19" s="55">
        <v>203</v>
      </c>
      <c r="CR19" s="54">
        <v>45225</v>
      </c>
      <c r="CS19" s="54">
        <v>14036</v>
      </c>
      <c r="CT19" s="53">
        <v>1220</v>
      </c>
      <c r="CU19" s="53">
        <v>314</v>
      </c>
      <c r="CV19" s="54">
        <v>1278479</v>
      </c>
      <c r="CW19" s="59">
        <f t="shared" si="2"/>
        <v>5.999864768182147E-2</v>
      </c>
      <c r="CX19" s="57">
        <v>5705975</v>
      </c>
      <c r="CY19" s="53">
        <v>0</v>
      </c>
      <c r="CZ19" s="53">
        <v>0</v>
      </c>
      <c r="DA19" s="54">
        <v>5705975</v>
      </c>
      <c r="DB19" s="55">
        <v>0</v>
      </c>
      <c r="DC19" s="52">
        <v>35965</v>
      </c>
      <c r="DD19" s="56">
        <v>0</v>
      </c>
      <c r="DE19" s="57">
        <v>0</v>
      </c>
      <c r="DF19" s="58">
        <v>35965</v>
      </c>
      <c r="DG19" s="52">
        <v>0</v>
      </c>
      <c r="DH19" s="53">
        <v>0</v>
      </c>
      <c r="DI19" s="54">
        <v>0</v>
      </c>
      <c r="DJ19" s="54">
        <v>0</v>
      </c>
      <c r="DK19" s="54">
        <v>491294</v>
      </c>
      <c r="DL19" s="53">
        <v>1796</v>
      </c>
      <c r="DM19" s="53">
        <v>3460</v>
      </c>
      <c r="DN19" s="55">
        <v>6238490</v>
      </c>
      <c r="DO19" s="57">
        <v>342354</v>
      </c>
      <c r="DP19" s="53">
        <v>342354</v>
      </c>
      <c r="DQ19" s="55">
        <v>0</v>
      </c>
      <c r="DR19" s="52">
        <v>1077</v>
      </c>
      <c r="DS19" s="53">
        <v>0</v>
      </c>
      <c r="DT19" s="53">
        <v>0</v>
      </c>
      <c r="DU19" s="55">
        <v>1077</v>
      </c>
      <c r="DV19" s="57">
        <v>0</v>
      </c>
      <c r="DW19" s="53">
        <v>0</v>
      </c>
      <c r="DX19" s="55">
        <v>0</v>
      </c>
      <c r="DY19" s="54">
        <v>0</v>
      </c>
      <c r="DZ19" s="54">
        <v>14739</v>
      </c>
      <c r="EA19" s="53">
        <v>54</v>
      </c>
      <c r="EB19" s="53">
        <v>104</v>
      </c>
      <c r="EC19" s="54">
        <v>358328</v>
      </c>
      <c r="ED19" s="59">
        <f t="shared" si="3"/>
        <v>5.9999211353011533E-2</v>
      </c>
      <c r="EE19" s="57">
        <v>3680399</v>
      </c>
      <c r="EF19" s="53">
        <v>0</v>
      </c>
      <c r="EG19" s="53">
        <v>0</v>
      </c>
      <c r="EH19" s="54">
        <v>3680399</v>
      </c>
      <c r="EI19" s="55">
        <v>0</v>
      </c>
      <c r="EJ19" s="52">
        <v>216647</v>
      </c>
      <c r="EK19" s="56">
        <v>0</v>
      </c>
      <c r="EL19" s="57">
        <v>0</v>
      </c>
      <c r="EM19" s="58">
        <v>216647</v>
      </c>
      <c r="EN19" s="52">
        <v>0</v>
      </c>
      <c r="EO19" s="53">
        <v>0</v>
      </c>
      <c r="EP19" s="54">
        <v>0</v>
      </c>
      <c r="EQ19" s="54">
        <v>0</v>
      </c>
      <c r="ER19" s="54">
        <v>3620</v>
      </c>
      <c r="ES19" s="53">
        <v>428357</v>
      </c>
      <c r="ET19" s="53">
        <v>0</v>
      </c>
      <c r="EU19" s="55">
        <v>4329023</v>
      </c>
      <c r="EV19" s="57">
        <v>220824</v>
      </c>
      <c r="EW19" s="53">
        <v>220824</v>
      </c>
      <c r="EX19" s="55">
        <v>0</v>
      </c>
      <c r="EY19" s="52">
        <v>6499</v>
      </c>
      <c r="EZ19" s="53">
        <v>0</v>
      </c>
      <c r="FA19" s="53">
        <v>0</v>
      </c>
      <c r="FB19" s="55">
        <v>6499</v>
      </c>
      <c r="FC19" s="57">
        <v>0</v>
      </c>
      <c r="FD19" s="53">
        <v>0</v>
      </c>
      <c r="FE19" s="55">
        <v>0</v>
      </c>
      <c r="FF19" s="54">
        <v>0</v>
      </c>
      <c r="FG19" s="54">
        <v>109</v>
      </c>
      <c r="FH19" s="53">
        <v>12851</v>
      </c>
      <c r="FI19" s="53">
        <v>0</v>
      </c>
      <c r="FJ19" s="54">
        <v>240283</v>
      </c>
      <c r="FK19" s="59">
        <f t="shared" si="4"/>
        <v>6.0000016302580235E-2</v>
      </c>
      <c r="FL19" s="57">
        <v>433530637</v>
      </c>
      <c r="FM19" s="53">
        <v>0</v>
      </c>
      <c r="FN19" s="53">
        <v>0</v>
      </c>
      <c r="FO19" s="54">
        <v>433530637</v>
      </c>
      <c r="FP19" s="55">
        <v>0</v>
      </c>
      <c r="FQ19" s="52">
        <v>12639266</v>
      </c>
      <c r="FR19" s="56">
        <v>4992</v>
      </c>
      <c r="FS19" s="57">
        <v>1525674</v>
      </c>
      <c r="FT19" s="58">
        <v>14169932</v>
      </c>
      <c r="FU19" s="52">
        <v>158409</v>
      </c>
      <c r="FV19" s="53">
        <v>0</v>
      </c>
      <c r="FW19" s="54">
        <v>158409</v>
      </c>
      <c r="FX19" s="54">
        <v>4175052</v>
      </c>
      <c r="FY19" s="54">
        <v>3903451</v>
      </c>
      <c r="FZ19" s="53">
        <v>869977</v>
      </c>
      <c r="GA19" s="53">
        <v>486570</v>
      </c>
      <c r="GB19" s="55">
        <v>457294028</v>
      </c>
      <c r="GC19" s="57">
        <v>26005161</v>
      </c>
      <c r="GD19" s="53">
        <v>26005161</v>
      </c>
      <c r="GE19" s="55">
        <v>0</v>
      </c>
      <c r="GF19" s="52">
        <v>379042</v>
      </c>
      <c r="GG19" s="53">
        <v>120</v>
      </c>
      <c r="GH19" s="53">
        <v>38116</v>
      </c>
      <c r="GI19" s="55">
        <v>417278</v>
      </c>
      <c r="GJ19" s="57">
        <v>8555</v>
      </c>
      <c r="GK19" s="53">
        <v>0</v>
      </c>
      <c r="GL19" s="55">
        <v>8555</v>
      </c>
      <c r="GM19" s="54">
        <v>125253</v>
      </c>
      <c r="GN19" s="54">
        <v>117105</v>
      </c>
      <c r="GO19" s="53">
        <v>26101</v>
      </c>
      <c r="GP19" s="53">
        <v>14598</v>
      </c>
      <c r="GQ19" s="54">
        <v>26714051</v>
      </c>
      <c r="GR19" s="59">
        <f t="shared" si="5"/>
        <v>5.9984598043528813E-2</v>
      </c>
    </row>
    <row r="20" spans="1:200" s="21" customFormat="1" ht="12" customHeight="1" x14ac:dyDescent="0.15">
      <c r="A20" s="22">
        <v>8</v>
      </c>
      <c r="B20" s="23" t="s">
        <v>69</v>
      </c>
      <c r="C20" s="44">
        <v>117069785</v>
      </c>
      <c r="D20" s="45">
        <v>0</v>
      </c>
      <c r="E20" s="45">
        <v>0</v>
      </c>
      <c r="F20" s="46">
        <v>117069785</v>
      </c>
      <c r="G20" s="47">
        <v>0</v>
      </c>
      <c r="H20" s="44">
        <v>1638095</v>
      </c>
      <c r="I20" s="48">
        <v>16703</v>
      </c>
      <c r="J20" s="49">
        <v>15330</v>
      </c>
      <c r="K20" s="50">
        <v>1670128</v>
      </c>
      <c r="L20" s="44">
        <v>101070</v>
      </c>
      <c r="M20" s="45">
        <v>0</v>
      </c>
      <c r="N20" s="46">
        <v>101070</v>
      </c>
      <c r="O20" s="46">
        <v>1381928</v>
      </c>
      <c r="P20" s="46">
        <v>1342131</v>
      </c>
      <c r="Q20" s="45">
        <v>160584</v>
      </c>
      <c r="R20" s="45">
        <v>171942</v>
      </c>
      <c r="S20" s="47">
        <v>121897568</v>
      </c>
      <c r="T20" s="49">
        <v>7023524</v>
      </c>
      <c r="U20" s="45">
        <v>7023524</v>
      </c>
      <c r="V20" s="47">
        <v>0</v>
      </c>
      <c r="W20" s="44">
        <v>49143</v>
      </c>
      <c r="X20" s="45">
        <v>401</v>
      </c>
      <c r="Y20" s="45">
        <v>368</v>
      </c>
      <c r="Z20" s="47">
        <v>49912</v>
      </c>
      <c r="AA20" s="49">
        <v>5458</v>
      </c>
      <c r="AB20" s="45">
        <v>0</v>
      </c>
      <c r="AC20" s="47">
        <v>5458</v>
      </c>
      <c r="AD20" s="46">
        <v>41458</v>
      </c>
      <c r="AE20" s="46">
        <v>40264</v>
      </c>
      <c r="AF20" s="45">
        <v>4818</v>
      </c>
      <c r="AG20" s="45">
        <v>5158</v>
      </c>
      <c r="AH20" s="46">
        <v>7170592</v>
      </c>
      <c r="AI20" s="51">
        <f t="shared" si="0"/>
        <v>5.99943358570275E-2</v>
      </c>
      <c r="AJ20" s="49">
        <v>137561817</v>
      </c>
      <c r="AK20" s="45">
        <v>0</v>
      </c>
      <c r="AL20" s="45">
        <v>0</v>
      </c>
      <c r="AM20" s="46">
        <v>137561817</v>
      </c>
      <c r="AN20" s="47">
        <v>0</v>
      </c>
      <c r="AO20" s="44">
        <v>3121861</v>
      </c>
      <c r="AP20" s="48">
        <v>0</v>
      </c>
      <c r="AQ20" s="49">
        <v>6257</v>
      </c>
      <c r="AR20" s="50">
        <v>3128118</v>
      </c>
      <c r="AS20" s="44">
        <v>114500</v>
      </c>
      <c r="AT20" s="45">
        <v>0</v>
      </c>
      <c r="AU20" s="46">
        <v>114500</v>
      </c>
      <c r="AV20" s="46">
        <v>1523771</v>
      </c>
      <c r="AW20" s="46">
        <v>5546969</v>
      </c>
      <c r="AX20" s="45">
        <v>223431</v>
      </c>
      <c r="AY20" s="45">
        <v>199087</v>
      </c>
      <c r="AZ20" s="47">
        <v>148297693</v>
      </c>
      <c r="BA20" s="49">
        <v>8253223</v>
      </c>
      <c r="BB20" s="45">
        <v>8253223</v>
      </c>
      <c r="BC20" s="47">
        <v>0</v>
      </c>
      <c r="BD20" s="44">
        <v>93656</v>
      </c>
      <c r="BE20" s="45">
        <v>0</v>
      </c>
      <c r="BF20" s="45">
        <v>150</v>
      </c>
      <c r="BG20" s="47">
        <v>93806</v>
      </c>
      <c r="BH20" s="49">
        <v>6183</v>
      </c>
      <c r="BI20" s="45">
        <v>0</v>
      </c>
      <c r="BJ20" s="47">
        <v>6183</v>
      </c>
      <c r="BK20" s="46">
        <v>45713</v>
      </c>
      <c r="BL20" s="46">
        <v>166409</v>
      </c>
      <c r="BM20" s="45">
        <v>6703</v>
      </c>
      <c r="BN20" s="45">
        <v>5973</v>
      </c>
      <c r="BO20" s="46">
        <v>8578010</v>
      </c>
      <c r="BP20" s="51">
        <f t="shared" si="1"/>
        <v>5.9996466897496707E-2</v>
      </c>
      <c r="BQ20" s="49">
        <v>68655670</v>
      </c>
      <c r="BR20" s="45">
        <v>0</v>
      </c>
      <c r="BS20" s="45">
        <v>0</v>
      </c>
      <c r="BT20" s="46">
        <v>68655670</v>
      </c>
      <c r="BU20" s="47">
        <v>0</v>
      </c>
      <c r="BV20" s="44">
        <v>1509936</v>
      </c>
      <c r="BW20" s="48">
        <v>0</v>
      </c>
      <c r="BX20" s="49">
        <v>9940</v>
      </c>
      <c r="BY20" s="50">
        <v>1519876</v>
      </c>
      <c r="BZ20" s="44">
        <v>160208</v>
      </c>
      <c r="CA20" s="45">
        <v>0</v>
      </c>
      <c r="CB20" s="46">
        <v>160208</v>
      </c>
      <c r="CC20" s="46">
        <v>4624676</v>
      </c>
      <c r="CD20" s="46">
        <v>981900</v>
      </c>
      <c r="CE20" s="45">
        <v>98320</v>
      </c>
      <c r="CF20" s="45">
        <v>52115</v>
      </c>
      <c r="CG20" s="47">
        <v>76092765</v>
      </c>
      <c r="CH20" s="49">
        <v>4119227</v>
      </c>
      <c r="CI20" s="45">
        <v>4119227</v>
      </c>
      <c r="CJ20" s="47">
        <v>0</v>
      </c>
      <c r="CK20" s="44">
        <v>45298</v>
      </c>
      <c r="CL20" s="45">
        <v>0</v>
      </c>
      <c r="CM20" s="45">
        <v>239</v>
      </c>
      <c r="CN20" s="47">
        <v>45537</v>
      </c>
      <c r="CO20" s="49">
        <v>8651</v>
      </c>
      <c r="CP20" s="45">
        <v>0</v>
      </c>
      <c r="CQ20" s="47">
        <v>8651</v>
      </c>
      <c r="CR20" s="46">
        <v>138740</v>
      </c>
      <c r="CS20" s="46">
        <v>29457</v>
      </c>
      <c r="CT20" s="45">
        <v>2950</v>
      </c>
      <c r="CU20" s="45">
        <v>1563</v>
      </c>
      <c r="CV20" s="46">
        <v>4346125</v>
      </c>
      <c r="CW20" s="51">
        <f t="shared" si="2"/>
        <v>5.9998351192261323E-2</v>
      </c>
      <c r="CX20" s="49">
        <v>19446163</v>
      </c>
      <c r="CY20" s="45">
        <v>0</v>
      </c>
      <c r="CZ20" s="45">
        <v>0</v>
      </c>
      <c r="DA20" s="46">
        <v>19446163</v>
      </c>
      <c r="DB20" s="47">
        <v>0</v>
      </c>
      <c r="DC20" s="44">
        <v>492466</v>
      </c>
      <c r="DD20" s="48">
        <v>0</v>
      </c>
      <c r="DE20" s="49">
        <v>6041</v>
      </c>
      <c r="DF20" s="50">
        <v>498507</v>
      </c>
      <c r="DG20" s="44">
        <v>4747</v>
      </c>
      <c r="DH20" s="45">
        <v>0</v>
      </c>
      <c r="DI20" s="46">
        <v>4747</v>
      </c>
      <c r="DJ20" s="46">
        <v>115056</v>
      </c>
      <c r="DK20" s="46">
        <v>1114116</v>
      </c>
      <c r="DL20" s="45">
        <v>97211</v>
      </c>
      <c r="DM20" s="45">
        <v>2167</v>
      </c>
      <c r="DN20" s="47">
        <v>21277967</v>
      </c>
      <c r="DO20" s="49">
        <v>1166756</v>
      </c>
      <c r="DP20" s="45">
        <v>1166756</v>
      </c>
      <c r="DQ20" s="47">
        <v>0</v>
      </c>
      <c r="DR20" s="44">
        <v>14774</v>
      </c>
      <c r="DS20" s="45">
        <v>0</v>
      </c>
      <c r="DT20" s="45">
        <v>145</v>
      </c>
      <c r="DU20" s="47">
        <v>14919</v>
      </c>
      <c r="DV20" s="49">
        <v>256</v>
      </c>
      <c r="DW20" s="45">
        <v>0</v>
      </c>
      <c r="DX20" s="47">
        <v>256</v>
      </c>
      <c r="DY20" s="46">
        <v>3452</v>
      </c>
      <c r="DZ20" s="46">
        <v>33423</v>
      </c>
      <c r="EA20" s="45">
        <v>2916</v>
      </c>
      <c r="EB20" s="45">
        <v>65</v>
      </c>
      <c r="EC20" s="46">
        <v>1221787</v>
      </c>
      <c r="ED20" s="51">
        <f t="shared" si="3"/>
        <v>5.9999291376915849E-2</v>
      </c>
      <c r="EE20" s="49">
        <v>14325385</v>
      </c>
      <c r="EF20" s="45">
        <v>34190</v>
      </c>
      <c r="EG20" s="45">
        <v>0</v>
      </c>
      <c r="EH20" s="46">
        <v>14359575</v>
      </c>
      <c r="EI20" s="47">
        <v>0</v>
      </c>
      <c r="EJ20" s="44">
        <v>30758</v>
      </c>
      <c r="EK20" s="48">
        <v>0</v>
      </c>
      <c r="EL20" s="49">
        <v>23728</v>
      </c>
      <c r="EM20" s="50">
        <v>54486</v>
      </c>
      <c r="EN20" s="44">
        <v>0</v>
      </c>
      <c r="EO20" s="45">
        <v>0</v>
      </c>
      <c r="EP20" s="46">
        <v>0</v>
      </c>
      <c r="EQ20" s="46">
        <v>32029</v>
      </c>
      <c r="ER20" s="46">
        <v>32273</v>
      </c>
      <c r="ES20" s="45">
        <v>28693</v>
      </c>
      <c r="ET20" s="45">
        <v>113</v>
      </c>
      <c r="EU20" s="47">
        <v>14507169</v>
      </c>
      <c r="EV20" s="49">
        <v>861571</v>
      </c>
      <c r="EW20" s="45">
        <v>861571</v>
      </c>
      <c r="EX20" s="47">
        <v>0</v>
      </c>
      <c r="EY20" s="44">
        <v>923</v>
      </c>
      <c r="EZ20" s="45">
        <v>0</v>
      </c>
      <c r="FA20" s="45">
        <v>569</v>
      </c>
      <c r="FB20" s="47">
        <v>1492</v>
      </c>
      <c r="FC20" s="49">
        <v>0</v>
      </c>
      <c r="FD20" s="45">
        <v>0</v>
      </c>
      <c r="FE20" s="47">
        <v>0</v>
      </c>
      <c r="FF20" s="46">
        <v>961</v>
      </c>
      <c r="FG20" s="46">
        <v>968</v>
      </c>
      <c r="FH20" s="45">
        <v>861</v>
      </c>
      <c r="FI20" s="45">
        <v>3</v>
      </c>
      <c r="FJ20" s="46">
        <v>865856</v>
      </c>
      <c r="FK20" s="51">
        <f t="shared" si="4"/>
        <v>5.999975626019572E-2</v>
      </c>
      <c r="FL20" s="49">
        <v>940910104</v>
      </c>
      <c r="FM20" s="45">
        <v>38108</v>
      </c>
      <c r="FN20" s="45">
        <v>0</v>
      </c>
      <c r="FO20" s="46">
        <v>940948212</v>
      </c>
      <c r="FP20" s="47">
        <v>0</v>
      </c>
      <c r="FQ20" s="44">
        <v>26776440</v>
      </c>
      <c r="FR20" s="48">
        <v>84945</v>
      </c>
      <c r="FS20" s="49">
        <v>2774773</v>
      </c>
      <c r="FT20" s="50">
        <v>29636158</v>
      </c>
      <c r="FU20" s="44">
        <v>586605</v>
      </c>
      <c r="FV20" s="45">
        <v>0</v>
      </c>
      <c r="FW20" s="46">
        <v>586605</v>
      </c>
      <c r="FX20" s="46">
        <v>13566281</v>
      </c>
      <c r="FY20" s="46">
        <v>16100831</v>
      </c>
      <c r="FZ20" s="45">
        <v>1098139</v>
      </c>
      <c r="GA20" s="45">
        <v>1674245</v>
      </c>
      <c r="GB20" s="47">
        <v>1003610471</v>
      </c>
      <c r="GC20" s="49">
        <v>56444352</v>
      </c>
      <c r="GD20" s="45">
        <v>56444352</v>
      </c>
      <c r="GE20" s="47">
        <v>0</v>
      </c>
      <c r="GF20" s="44">
        <v>803294</v>
      </c>
      <c r="GG20" s="45">
        <v>2039</v>
      </c>
      <c r="GH20" s="45">
        <v>73410</v>
      </c>
      <c r="GI20" s="47">
        <v>878743</v>
      </c>
      <c r="GJ20" s="49">
        <v>31677</v>
      </c>
      <c r="GK20" s="45">
        <v>0</v>
      </c>
      <c r="GL20" s="47">
        <v>31677</v>
      </c>
      <c r="GM20" s="46">
        <v>406988</v>
      </c>
      <c r="GN20" s="46">
        <v>483025</v>
      </c>
      <c r="GO20" s="45">
        <v>32944</v>
      </c>
      <c r="GP20" s="45">
        <v>50227</v>
      </c>
      <c r="GQ20" s="46">
        <v>58327956</v>
      </c>
      <c r="GR20" s="51">
        <f t="shared" si="5"/>
        <v>5.9986672252691414E-2</v>
      </c>
    </row>
    <row r="21" spans="1:200" s="21" customFormat="1" ht="12" customHeight="1" x14ac:dyDescent="0.15">
      <c r="A21" s="24">
        <v>9</v>
      </c>
      <c r="B21" s="25" t="s">
        <v>70</v>
      </c>
      <c r="C21" s="52">
        <v>103932323</v>
      </c>
      <c r="D21" s="53">
        <v>0</v>
      </c>
      <c r="E21" s="53">
        <v>0</v>
      </c>
      <c r="F21" s="54">
        <v>103932323</v>
      </c>
      <c r="G21" s="55">
        <v>0</v>
      </c>
      <c r="H21" s="52">
        <v>3965833</v>
      </c>
      <c r="I21" s="56">
        <v>0</v>
      </c>
      <c r="J21" s="57">
        <v>71542</v>
      </c>
      <c r="K21" s="58">
        <v>4037375</v>
      </c>
      <c r="L21" s="52">
        <v>23180</v>
      </c>
      <c r="M21" s="53">
        <v>0</v>
      </c>
      <c r="N21" s="54">
        <v>23180</v>
      </c>
      <c r="O21" s="54">
        <v>1637885</v>
      </c>
      <c r="P21" s="54">
        <v>1904785</v>
      </c>
      <c r="Q21" s="53">
        <v>217452</v>
      </c>
      <c r="R21" s="53">
        <v>168083</v>
      </c>
      <c r="S21" s="55">
        <v>111921083</v>
      </c>
      <c r="T21" s="57">
        <v>6235393</v>
      </c>
      <c r="U21" s="53">
        <v>6235393</v>
      </c>
      <c r="V21" s="55">
        <v>0</v>
      </c>
      <c r="W21" s="52">
        <v>118941</v>
      </c>
      <c r="X21" s="53">
        <v>0</v>
      </c>
      <c r="Y21" s="53">
        <v>1717</v>
      </c>
      <c r="Z21" s="55">
        <v>120658</v>
      </c>
      <c r="AA21" s="57">
        <v>1252</v>
      </c>
      <c r="AB21" s="53">
        <v>0</v>
      </c>
      <c r="AC21" s="55">
        <v>1252</v>
      </c>
      <c r="AD21" s="54">
        <v>49137</v>
      </c>
      <c r="AE21" s="54">
        <v>57144</v>
      </c>
      <c r="AF21" s="53">
        <v>6524</v>
      </c>
      <c r="AG21" s="53">
        <v>5042</v>
      </c>
      <c r="AH21" s="54">
        <v>6475150</v>
      </c>
      <c r="AI21" s="59">
        <f t="shared" si="0"/>
        <v>5.9994742925162943E-2</v>
      </c>
      <c r="AJ21" s="57">
        <v>138266907</v>
      </c>
      <c r="AK21" s="53">
        <v>0</v>
      </c>
      <c r="AL21" s="53">
        <v>0</v>
      </c>
      <c r="AM21" s="54">
        <v>138266907</v>
      </c>
      <c r="AN21" s="55">
        <v>0</v>
      </c>
      <c r="AO21" s="52">
        <v>4791541</v>
      </c>
      <c r="AP21" s="56">
        <v>0</v>
      </c>
      <c r="AQ21" s="57">
        <v>1064899</v>
      </c>
      <c r="AR21" s="58">
        <v>5856440</v>
      </c>
      <c r="AS21" s="52">
        <v>85374</v>
      </c>
      <c r="AT21" s="53">
        <v>4843</v>
      </c>
      <c r="AU21" s="54">
        <v>90217</v>
      </c>
      <c r="AV21" s="54">
        <v>1892138</v>
      </c>
      <c r="AW21" s="54">
        <v>6433952</v>
      </c>
      <c r="AX21" s="53">
        <v>379493</v>
      </c>
      <c r="AY21" s="53">
        <v>129343</v>
      </c>
      <c r="AZ21" s="55">
        <v>153048490</v>
      </c>
      <c r="BA21" s="57">
        <v>8295579</v>
      </c>
      <c r="BB21" s="53">
        <v>8295579</v>
      </c>
      <c r="BC21" s="55">
        <v>0</v>
      </c>
      <c r="BD21" s="52">
        <v>143702</v>
      </c>
      <c r="BE21" s="53">
        <v>0</v>
      </c>
      <c r="BF21" s="53">
        <v>30879</v>
      </c>
      <c r="BG21" s="55">
        <v>174581</v>
      </c>
      <c r="BH21" s="57">
        <v>4610</v>
      </c>
      <c r="BI21" s="53">
        <v>145</v>
      </c>
      <c r="BJ21" s="55">
        <v>4755</v>
      </c>
      <c r="BK21" s="54">
        <v>56764</v>
      </c>
      <c r="BL21" s="54">
        <v>193019</v>
      </c>
      <c r="BM21" s="53">
        <v>11385</v>
      </c>
      <c r="BN21" s="53">
        <v>3880</v>
      </c>
      <c r="BO21" s="54">
        <v>8739963</v>
      </c>
      <c r="BP21" s="59">
        <f t="shared" si="1"/>
        <v>5.9996850873361908E-2</v>
      </c>
      <c r="BQ21" s="57">
        <v>81340835</v>
      </c>
      <c r="BR21" s="53">
        <v>126</v>
      </c>
      <c r="BS21" s="53">
        <v>12441</v>
      </c>
      <c r="BT21" s="54">
        <v>81353402</v>
      </c>
      <c r="BU21" s="55">
        <v>0</v>
      </c>
      <c r="BV21" s="52">
        <v>6600319</v>
      </c>
      <c r="BW21" s="56">
        <v>0</v>
      </c>
      <c r="BX21" s="57">
        <v>46597</v>
      </c>
      <c r="BY21" s="58">
        <v>6646916</v>
      </c>
      <c r="BZ21" s="52">
        <v>56244</v>
      </c>
      <c r="CA21" s="53">
        <v>0</v>
      </c>
      <c r="CB21" s="54">
        <v>56244</v>
      </c>
      <c r="CC21" s="54">
        <v>6053082</v>
      </c>
      <c r="CD21" s="54">
        <v>12979122</v>
      </c>
      <c r="CE21" s="53">
        <v>501961</v>
      </c>
      <c r="CF21" s="53">
        <v>107937</v>
      </c>
      <c r="CG21" s="55">
        <v>107698664</v>
      </c>
      <c r="CH21" s="57">
        <v>4881094</v>
      </c>
      <c r="CI21" s="53">
        <v>4881094</v>
      </c>
      <c r="CJ21" s="55">
        <v>0</v>
      </c>
      <c r="CK21" s="52">
        <v>197988</v>
      </c>
      <c r="CL21" s="53">
        <v>0</v>
      </c>
      <c r="CM21" s="53">
        <v>1118</v>
      </c>
      <c r="CN21" s="55">
        <v>199106</v>
      </c>
      <c r="CO21" s="57">
        <v>3037</v>
      </c>
      <c r="CP21" s="53">
        <v>0</v>
      </c>
      <c r="CQ21" s="55">
        <v>3037</v>
      </c>
      <c r="CR21" s="54">
        <v>181592</v>
      </c>
      <c r="CS21" s="54">
        <v>389374</v>
      </c>
      <c r="CT21" s="53">
        <v>15059</v>
      </c>
      <c r="CU21" s="53">
        <v>3238</v>
      </c>
      <c r="CV21" s="54">
        <v>5672500</v>
      </c>
      <c r="CW21" s="59">
        <f t="shared" si="2"/>
        <v>5.999864639956913E-2</v>
      </c>
      <c r="CX21" s="57">
        <v>34951802</v>
      </c>
      <c r="CY21" s="53">
        <v>0</v>
      </c>
      <c r="CZ21" s="53">
        <v>0</v>
      </c>
      <c r="DA21" s="54">
        <v>34951802</v>
      </c>
      <c r="DB21" s="55">
        <v>0</v>
      </c>
      <c r="DC21" s="52">
        <v>556670</v>
      </c>
      <c r="DD21" s="56">
        <v>0</v>
      </c>
      <c r="DE21" s="57">
        <v>33250</v>
      </c>
      <c r="DF21" s="58">
        <v>589920</v>
      </c>
      <c r="DG21" s="52">
        <v>2106</v>
      </c>
      <c r="DH21" s="53">
        <v>0</v>
      </c>
      <c r="DI21" s="54">
        <v>2106</v>
      </c>
      <c r="DJ21" s="54">
        <v>3920735</v>
      </c>
      <c r="DK21" s="54">
        <v>745984</v>
      </c>
      <c r="DL21" s="53">
        <v>448774</v>
      </c>
      <c r="DM21" s="53">
        <v>0</v>
      </c>
      <c r="DN21" s="55">
        <v>40659321</v>
      </c>
      <c r="DO21" s="57">
        <v>2097089</v>
      </c>
      <c r="DP21" s="53">
        <v>2097089</v>
      </c>
      <c r="DQ21" s="55">
        <v>0</v>
      </c>
      <c r="DR21" s="52">
        <v>16693</v>
      </c>
      <c r="DS21" s="53">
        <v>0</v>
      </c>
      <c r="DT21" s="53">
        <v>798</v>
      </c>
      <c r="DU21" s="55">
        <v>17491</v>
      </c>
      <c r="DV21" s="57">
        <v>114</v>
      </c>
      <c r="DW21" s="53">
        <v>0</v>
      </c>
      <c r="DX21" s="55">
        <v>114</v>
      </c>
      <c r="DY21" s="54">
        <v>117622</v>
      </c>
      <c r="DZ21" s="54">
        <v>22380</v>
      </c>
      <c r="EA21" s="53">
        <v>13463</v>
      </c>
      <c r="EB21" s="53">
        <v>0</v>
      </c>
      <c r="EC21" s="54">
        <v>2268159</v>
      </c>
      <c r="ED21" s="59">
        <f t="shared" si="3"/>
        <v>5.9999452960966072E-2</v>
      </c>
      <c r="EE21" s="57">
        <v>36618234</v>
      </c>
      <c r="EF21" s="53">
        <v>0</v>
      </c>
      <c r="EG21" s="53">
        <v>0</v>
      </c>
      <c r="EH21" s="54">
        <v>36618234</v>
      </c>
      <c r="EI21" s="55">
        <v>0</v>
      </c>
      <c r="EJ21" s="52">
        <v>2244328</v>
      </c>
      <c r="EK21" s="56">
        <v>0</v>
      </c>
      <c r="EL21" s="57">
        <v>0</v>
      </c>
      <c r="EM21" s="58">
        <v>2244328</v>
      </c>
      <c r="EN21" s="52">
        <v>69213</v>
      </c>
      <c r="EO21" s="53">
        <v>0</v>
      </c>
      <c r="EP21" s="54">
        <v>69213</v>
      </c>
      <c r="EQ21" s="54">
        <v>2312594</v>
      </c>
      <c r="ER21" s="54">
        <v>2210318</v>
      </c>
      <c r="ES21" s="53">
        <v>346938</v>
      </c>
      <c r="ET21" s="53">
        <v>191</v>
      </c>
      <c r="EU21" s="55">
        <v>43801816</v>
      </c>
      <c r="EV21" s="57">
        <v>2197093</v>
      </c>
      <c r="EW21" s="53">
        <v>2197093</v>
      </c>
      <c r="EX21" s="55">
        <v>0</v>
      </c>
      <c r="EY21" s="52">
        <v>67324</v>
      </c>
      <c r="EZ21" s="53">
        <v>0</v>
      </c>
      <c r="FA21" s="53">
        <v>0</v>
      </c>
      <c r="FB21" s="55">
        <v>67324</v>
      </c>
      <c r="FC21" s="57">
        <v>3738</v>
      </c>
      <c r="FD21" s="53">
        <v>0</v>
      </c>
      <c r="FE21" s="55">
        <v>3738</v>
      </c>
      <c r="FF21" s="54">
        <v>69378</v>
      </c>
      <c r="FG21" s="54">
        <v>66310</v>
      </c>
      <c r="FH21" s="53">
        <v>10408</v>
      </c>
      <c r="FI21" s="53">
        <v>6</v>
      </c>
      <c r="FJ21" s="54">
        <v>2414257</v>
      </c>
      <c r="FK21" s="59">
        <f t="shared" si="4"/>
        <v>5.9999971598848817E-2</v>
      </c>
      <c r="FL21" s="57">
        <v>886560481</v>
      </c>
      <c r="FM21" s="53">
        <v>3746</v>
      </c>
      <c r="FN21" s="53">
        <v>12441</v>
      </c>
      <c r="FO21" s="54">
        <v>886576668</v>
      </c>
      <c r="FP21" s="55">
        <v>0</v>
      </c>
      <c r="FQ21" s="52">
        <v>44459493</v>
      </c>
      <c r="FR21" s="56">
        <v>92410</v>
      </c>
      <c r="FS21" s="57">
        <v>5783408</v>
      </c>
      <c r="FT21" s="58">
        <v>50335311</v>
      </c>
      <c r="FU21" s="52">
        <v>652678</v>
      </c>
      <c r="FV21" s="53">
        <v>4843</v>
      </c>
      <c r="FW21" s="54">
        <v>657521</v>
      </c>
      <c r="FX21" s="54">
        <v>21267403</v>
      </c>
      <c r="FY21" s="54">
        <v>31871770</v>
      </c>
      <c r="FZ21" s="53">
        <v>2686042</v>
      </c>
      <c r="GA21" s="53">
        <v>1040440</v>
      </c>
      <c r="GB21" s="55">
        <v>994435155</v>
      </c>
      <c r="GC21" s="57">
        <v>53184532</v>
      </c>
      <c r="GD21" s="53">
        <v>53184532</v>
      </c>
      <c r="GE21" s="55">
        <v>0</v>
      </c>
      <c r="GF21" s="52">
        <v>1333474</v>
      </c>
      <c r="GG21" s="53">
        <v>2431</v>
      </c>
      <c r="GH21" s="53">
        <v>151814</v>
      </c>
      <c r="GI21" s="55">
        <v>1487719</v>
      </c>
      <c r="GJ21" s="57">
        <v>35245</v>
      </c>
      <c r="GK21" s="53">
        <v>145</v>
      </c>
      <c r="GL21" s="55">
        <v>35390</v>
      </c>
      <c r="GM21" s="54">
        <v>638022</v>
      </c>
      <c r="GN21" s="54">
        <v>956155</v>
      </c>
      <c r="GO21" s="53">
        <v>80582</v>
      </c>
      <c r="GP21" s="53">
        <v>31213</v>
      </c>
      <c r="GQ21" s="54">
        <v>56413613</v>
      </c>
      <c r="GR21" s="59">
        <f t="shared" si="5"/>
        <v>5.9988643869883569E-2</v>
      </c>
    </row>
    <row r="22" spans="1:200" s="21" customFormat="1" ht="12" customHeight="1" x14ac:dyDescent="0.15">
      <c r="A22" s="22">
        <v>10</v>
      </c>
      <c r="B22" s="23" t="s">
        <v>71</v>
      </c>
      <c r="C22" s="44">
        <v>82215665</v>
      </c>
      <c r="D22" s="45">
        <v>0</v>
      </c>
      <c r="E22" s="45">
        <v>0</v>
      </c>
      <c r="F22" s="46">
        <v>82215665</v>
      </c>
      <c r="G22" s="47">
        <v>0</v>
      </c>
      <c r="H22" s="44">
        <v>2520981</v>
      </c>
      <c r="I22" s="48">
        <v>57050</v>
      </c>
      <c r="J22" s="49">
        <v>29661</v>
      </c>
      <c r="K22" s="50">
        <v>2607692</v>
      </c>
      <c r="L22" s="44">
        <v>112456</v>
      </c>
      <c r="M22" s="45">
        <v>0</v>
      </c>
      <c r="N22" s="46">
        <v>112456</v>
      </c>
      <c r="O22" s="46">
        <v>3084398</v>
      </c>
      <c r="P22" s="46">
        <v>3755352</v>
      </c>
      <c r="Q22" s="45">
        <v>166467</v>
      </c>
      <c r="R22" s="45">
        <v>90036</v>
      </c>
      <c r="S22" s="47">
        <v>92032066</v>
      </c>
      <c r="T22" s="49">
        <v>4932484</v>
      </c>
      <c r="U22" s="45">
        <v>4932484</v>
      </c>
      <c r="V22" s="47">
        <v>0</v>
      </c>
      <c r="W22" s="44">
        <v>75629</v>
      </c>
      <c r="X22" s="45">
        <v>1573</v>
      </c>
      <c r="Y22" s="45">
        <v>712</v>
      </c>
      <c r="Z22" s="47">
        <v>77914</v>
      </c>
      <c r="AA22" s="49">
        <v>6073</v>
      </c>
      <c r="AB22" s="45">
        <v>0</v>
      </c>
      <c r="AC22" s="47">
        <v>6073</v>
      </c>
      <c r="AD22" s="46">
        <v>92532</v>
      </c>
      <c r="AE22" s="46">
        <v>112661</v>
      </c>
      <c r="AF22" s="45">
        <v>4994</v>
      </c>
      <c r="AG22" s="45">
        <v>2701</v>
      </c>
      <c r="AH22" s="46">
        <v>5229359</v>
      </c>
      <c r="AI22" s="51">
        <f t="shared" si="0"/>
        <v>5.9994454828042804E-2</v>
      </c>
      <c r="AJ22" s="49">
        <v>141985202</v>
      </c>
      <c r="AK22" s="45">
        <v>1200</v>
      </c>
      <c r="AL22" s="45">
        <v>0</v>
      </c>
      <c r="AM22" s="46">
        <v>141986402</v>
      </c>
      <c r="AN22" s="47">
        <v>0</v>
      </c>
      <c r="AO22" s="44">
        <v>3640787</v>
      </c>
      <c r="AP22" s="48">
        <v>1001</v>
      </c>
      <c r="AQ22" s="49">
        <v>64623</v>
      </c>
      <c r="AR22" s="50">
        <v>3706411</v>
      </c>
      <c r="AS22" s="44">
        <v>120229</v>
      </c>
      <c r="AT22" s="45">
        <v>0</v>
      </c>
      <c r="AU22" s="46">
        <v>120229</v>
      </c>
      <c r="AV22" s="46">
        <v>3972502</v>
      </c>
      <c r="AW22" s="46">
        <v>4521727</v>
      </c>
      <c r="AX22" s="45">
        <v>345081</v>
      </c>
      <c r="AY22" s="45">
        <v>110612</v>
      </c>
      <c r="AZ22" s="47">
        <v>154762964</v>
      </c>
      <c r="BA22" s="49">
        <v>8518702</v>
      </c>
      <c r="BB22" s="45">
        <v>8518702</v>
      </c>
      <c r="BC22" s="47">
        <v>0</v>
      </c>
      <c r="BD22" s="44">
        <v>109224</v>
      </c>
      <c r="BE22" s="45">
        <v>24</v>
      </c>
      <c r="BF22" s="45">
        <v>1551</v>
      </c>
      <c r="BG22" s="47">
        <v>110799</v>
      </c>
      <c r="BH22" s="49">
        <v>6492</v>
      </c>
      <c r="BI22" s="45">
        <v>0</v>
      </c>
      <c r="BJ22" s="47">
        <v>6492</v>
      </c>
      <c r="BK22" s="46">
        <v>119175</v>
      </c>
      <c r="BL22" s="46">
        <v>135652</v>
      </c>
      <c r="BM22" s="45">
        <v>10352</v>
      </c>
      <c r="BN22" s="45">
        <v>3318</v>
      </c>
      <c r="BO22" s="46">
        <v>8904490</v>
      </c>
      <c r="BP22" s="51">
        <f t="shared" si="1"/>
        <v>5.999660446357391E-2</v>
      </c>
      <c r="BQ22" s="49">
        <v>112776944</v>
      </c>
      <c r="BR22" s="45">
        <v>0</v>
      </c>
      <c r="BS22" s="45">
        <v>0</v>
      </c>
      <c r="BT22" s="46">
        <v>112776944</v>
      </c>
      <c r="BU22" s="47">
        <v>0</v>
      </c>
      <c r="BV22" s="44">
        <v>5884918</v>
      </c>
      <c r="BW22" s="48">
        <v>9880</v>
      </c>
      <c r="BX22" s="49">
        <v>162908</v>
      </c>
      <c r="BY22" s="50">
        <v>6057706</v>
      </c>
      <c r="BZ22" s="44">
        <v>187680</v>
      </c>
      <c r="CA22" s="45">
        <v>0</v>
      </c>
      <c r="CB22" s="46">
        <v>187680</v>
      </c>
      <c r="CC22" s="46">
        <v>12268529</v>
      </c>
      <c r="CD22" s="46">
        <v>4318543</v>
      </c>
      <c r="CE22" s="45">
        <v>494950</v>
      </c>
      <c r="CF22" s="45">
        <v>332068</v>
      </c>
      <c r="CG22" s="47">
        <v>136436420</v>
      </c>
      <c r="CH22" s="49">
        <v>6766442</v>
      </c>
      <c r="CI22" s="45">
        <v>6766442</v>
      </c>
      <c r="CJ22" s="47">
        <v>0</v>
      </c>
      <c r="CK22" s="44">
        <v>176547</v>
      </c>
      <c r="CL22" s="45">
        <v>237</v>
      </c>
      <c r="CM22" s="45">
        <v>4105</v>
      </c>
      <c r="CN22" s="47">
        <v>180889</v>
      </c>
      <c r="CO22" s="49">
        <v>10135</v>
      </c>
      <c r="CP22" s="45">
        <v>0</v>
      </c>
      <c r="CQ22" s="47">
        <v>10135</v>
      </c>
      <c r="CR22" s="46">
        <v>368056</v>
      </c>
      <c r="CS22" s="46">
        <v>129556</v>
      </c>
      <c r="CT22" s="45">
        <v>14849</v>
      </c>
      <c r="CU22" s="45">
        <v>9962</v>
      </c>
      <c r="CV22" s="46">
        <v>7479889</v>
      </c>
      <c r="CW22" s="51">
        <f t="shared" si="2"/>
        <v>5.9998451456531751E-2</v>
      </c>
      <c r="CX22" s="49">
        <v>51646902</v>
      </c>
      <c r="CY22" s="45">
        <v>0</v>
      </c>
      <c r="CZ22" s="45">
        <v>0</v>
      </c>
      <c r="DA22" s="46">
        <v>51646902</v>
      </c>
      <c r="DB22" s="47">
        <v>0</v>
      </c>
      <c r="DC22" s="44">
        <v>630375</v>
      </c>
      <c r="DD22" s="48">
        <v>0</v>
      </c>
      <c r="DE22" s="49">
        <v>117340</v>
      </c>
      <c r="DF22" s="50">
        <v>747715</v>
      </c>
      <c r="DG22" s="44">
        <v>138551</v>
      </c>
      <c r="DH22" s="45">
        <v>0</v>
      </c>
      <c r="DI22" s="46">
        <v>138551</v>
      </c>
      <c r="DJ22" s="46">
        <v>2574490</v>
      </c>
      <c r="DK22" s="46">
        <v>3553768</v>
      </c>
      <c r="DL22" s="45">
        <v>466273</v>
      </c>
      <c r="DM22" s="45">
        <v>84024</v>
      </c>
      <c r="DN22" s="47">
        <v>59211723</v>
      </c>
      <c r="DO22" s="49">
        <v>3098777</v>
      </c>
      <c r="DP22" s="45">
        <v>3098777</v>
      </c>
      <c r="DQ22" s="47">
        <v>0</v>
      </c>
      <c r="DR22" s="44">
        <v>18912</v>
      </c>
      <c r="DS22" s="45">
        <v>0</v>
      </c>
      <c r="DT22" s="45">
        <v>2839</v>
      </c>
      <c r="DU22" s="47">
        <v>21751</v>
      </c>
      <c r="DV22" s="49">
        <v>7482</v>
      </c>
      <c r="DW22" s="45">
        <v>0</v>
      </c>
      <c r="DX22" s="47">
        <v>7482</v>
      </c>
      <c r="DY22" s="46">
        <v>77235</v>
      </c>
      <c r="DZ22" s="46">
        <v>106613</v>
      </c>
      <c r="EA22" s="45">
        <v>13988</v>
      </c>
      <c r="EB22" s="45">
        <v>2521</v>
      </c>
      <c r="EC22" s="46">
        <v>3328367</v>
      </c>
      <c r="ED22" s="51">
        <f t="shared" si="3"/>
        <v>5.9999281273444047E-2</v>
      </c>
      <c r="EE22" s="49">
        <v>65812607</v>
      </c>
      <c r="EF22" s="45">
        <v>0</v>
      </c>
      <c r="EG22" s="45">
        <v>0</v>
      </c>
      <c r="EH22" s="46">
        <v>65812607</v>
      </c>
      <c r="EI22" s="47">
        <v>0</v>
      </c>
      <c r="EJ22" s="44">
        <v>1455070</v>
      </c>
      <c r="EK22" s="48">
        <v>0</v>
      </c>
      <c r="EL22" s="49">
        <v>0</v>
      </c>
      <c r="EM22" s="50">
        <v>1455070</v>
      </c>
      <c r="EN22" s="44">
        <v>373671</v>
      </c>
      <c r="EO22" s="45">
        <v>0</v>
      </c>
      <c r="EP22" s="46">
        <v>373671</v>
      </c>
      <c r="EQ22" s="46">
        <v>6389496</v>
      </c>
      <c r="ER22" s="46">
        <v>7263851</v>
      </c>
      <c r="ES22" s="45">
        <v>984494</v>
      </c>
      <c r="ET22" s="45">
        <v>300</v>
      </c>
      <c r="EU22" s="47">
        <v>82279489</v>
      </c>
      <c r="EV22" s="49">
        <v>3948741</v>
      </c>
      <c r="EW22" s="45">
        <v>3948741</v>
      </c>
      <c r="EX22" s="47">
        <v>0</v>
      </c>
      <c r="EY22" s="44">
        <v>43652</v>
      </c>
      <c r="EZ22" s="45">
        <v>0</v>
      </c>
      <c r="FA22" s="45">
        <v>0</v>
      </c>
      <c r="FB22" s="47">
        <v>43652</v>
      </c>
      <c r="FC22" s="49">
        <v>20178</v>
      </c>
      <c r="FD22" s="45">
        <v>0</v>
      </c>
      <c r="FE22" s="47">
        <v>20178</v>
      </c>
      <c r="FF22" s="46">
        <v>191685</v>
      </c>
      <c r="FG22" s="46">
        <v>217916</v>
      </c>
      <c r="FH22" s="45">
        <v>29535</v>
      </c>
      <c r="FI22" s="45">
        <v>9</v>
      </c>
      <c r="FJ22" s="46">
        <v>4451716</v>
      </c>
      <c r="FK22" s="51">
        <f t="shared" si="4"/>
        <v>5.999976569838663E-2</v>
      </c>
      <c r="FL22" s="49">
        <v>776960597</v>
      </c>
      <c r="FM22" s="45">
        <v>1200</v>
      </c>
      <c r="FN22" s="45">
        <v>228</v>
      </c>
      <c r="FO22" s="46">
        <v>776962025</v>
      </c>
      <c r="FP22" s="47">
        <v>0</v>
      </c>
      <c r="FQ22" s="44">
        <v>40319772</v>
      </c>
      <c r="FR22" s="48">
        <v>820460</v>
      </c>
      <c r="FS22" s="49">
        <v>3249264</v>
      </c>
      <c r="FT22" s="50">
        <v>44389496</v>
      </c>
      <c r="FU22" s="44">
        <v>1348515</v>
      </c>
      <c r="FV22" s="45">
        <v>0</v>
      </c>
      <c r="FW22" s="46">
        <v>1348515</v>
      </c>
      <c r="FX22" s="46">
        <v>35536896</v>
      </c>
      <c r="FY22" s="46">
        <v>30261333</v>
      </c>
      <c r="FZ22" s="45">
        <v>3227283</v>
      </c>
      <c r="GA22" s="45">
        <v>990189</v>
      </c>
      <c r="GB22" s="47">
        <v>892715737</v>
      </c>
      <c r="GC22" s="49">
        <v>46610635</v>
      </c>
      <c r="GD22" s="45">
        <v>46610635</v>
      </c>
      <c r="GE22" s="47">
        <v>0</v>
      </c>
      <c r="GF22" s="44">
        <v>1209593</v>
      </c>
      <c r="GG22" s="45">
        <v>23781</v>
      </c>
      <c r="GH22" s="45">
        <v>84605</v>
      </c>
      <c r="GI22" s="47">
        <v>1317979</v>
      </c>
      <c r="GJ22" s="49">
        <v>72820</v>
      </c>
      <c r="GK22" s="45">
        <v>0</v>
      </c>
      <c r="GL22" s="47">
        <v>72820</v>
      </c>
      <c r="GM22" s="46">
        <v>1066107</v>
      </c>
      <c r="GN22" s="46">
        <v>907840</v>
      </c>
      <c r="GO22" s="45">
        <v>96818</v>
      </c>
      <c r="GP22" s="45">
        <v>29706</v>
      </c>
      <c r="GQ22" s="46">
        <v>50101905</v>
      </c>
      <c r="GR22" s="51">
        <f t="shared" si="5"/>
        <v>5.9990879219611798E-2</v>
      </c>
    </row>
    <row r="23" spans="1:200" s="21" customFormat="1" ht="12" customHeight="1" x14ac:dyDescent="0.15">
      <c r="A23" s="24">
        <v>11</v>
      </c>
      <c r="B23" s="25" t="s">
        <v>72</v>
      </c>
      <c r="C23" s="52">
        <v>120809012</v>
      </c>
      <c r="D23" s="53">
        <v>1955</v>
      </c>
      <c r="E23" s="53">
        <v>0</v>
      </c>
      <c r="F23" s="54">
        <v>120810967</v>
      </c>
      <c r="G23" s="55">
        <v>0</v>
      </c>
      <c r="H23" s="52">
        <v>3492717</v>
      </c>
      <c r="I23" s="56">
        <v>0</v>
      </c>
      <c r="J23" s="57">
        <v>446626</v>
      </c>
      <c r="K23" s="58">
        <v>3939343</v>
      </c>
      <c r="L23" s="52">
        <v>337652</v>
      </c>
      <c r="M23" s="53">
        <v>0</v>
      </c>
      <c r="N23" s="54">
        <v>337652</v>
      </c>
      <c r="O23" s="54">
        <v>1866797</v>
      </c>
      <c r="P23" s="54">
        <v>2119239</v>
      </c>
      <c r="Q23" s="53">
        <v>227940</v>
      </c>
      <c r="R23" s="53">
        <v>136893</v>
      </c>
      <c r="S23" s="55">
        <v>129438831</v>
      </c>
      <c r="T23" s="57">
        <v>7247990</v>
      </c>
      <c r="U23" s="53">
        <v>7247990</v>
      </c>
      <c r="V23" s="55">
        <v>0</v>
      </c>
      <c r="W23" s="52">
        <v>104782</v>
      </c>
      <c r="X23" s="53">
        <v>0</v>
      </c>
      <c r="Y23" s="53">
        <v>12474</v>
      </c>
      <c r="Z23" s="55">
        <v>117256</v>
      </c>
      <c r="AA23" s="57">
        <v>18234</v>
      </c>
      <c r="AB23" s="53">
        <v>0</v>
      </c>
      <c r="AC23" s="55">
        <v>18234</v>
      </c>
      <c r="AD23" s="54">
        <v>56004</v>
      </c>
      <c r="AE23" s="54">
        <v>63577</v>
      </c>
      <c r="AF23" s="53">
        <v>6838</v>
      </c>
      <c r="AG23" s="53">
        <v>4107</v>
      </c>
      <c r="AH23" s="54">
        <v>7514006</v>
      </c>
      <c r="AI23" s="59">
        <f t="shared" si="0"/>
        <v>5.9994470535112927E-2</v>
      </c>
      <c r="AJ23" s="57">
        <v>150928485</v>
      </c>
      <c r="AK23" s="53">
        <v>0</v>
      </c>
      <c r="AL23" s="53">
        <v>7060</v>
      </c>
      <c r="AM23" s="54">
        <v>150935545</v>
      </c>
      <c r="AN23" s="55">
        <v>0</v>
      </c>
      <c r="AO23" s="52">
        <v>5116311</v>
      </c>
      <c r="AP23" s="56">
        <v>18289</v>
      </c>
      <c r="AQ23" s="57">
        <v>488821</v>
      </c>
      <c r="AR23" s="58">
        <v>5623421</v>
      </c>
      <c r="AS23" s="52">
        <v>98974</v>
      </c>
      <c r="AT23" s="53">
        <v>0</v>
      </c>
      <c r="AU23" s="54">
        <v>98974</v>
      </c>
      <c r="AV23" s="54">
        <v>2264679</v>
      </c>
      <c r="AW23" s="54">
        <v>2757103</v>
      </c>
      <c r="AX23" s="53">
        <v>593024</v>
      </c>
      <c r="AY23" s="53">
        <v>91565</v>
      </c>
      <c r="AZ23" s="55">
        <v>162364311</v>
      </c>
      <c r="BA23" s="57">
        <v>9055610</v>
      </c>
      <c r="BB23" s="53">
        <v>9055610</v>
      </c>
      <c r="BC23" s="55">
        <v>0</v>
      </c>
      <c r="BD23" s="52">
        <v>153490</v>
      </c>
      <c r="BE23" s="53">
        <v>439</v>
      </c>
      <c r="BF23" s="53">
        <v>13920</v>
      </c>
      <c r="BG23" s="55">
        <v>167849</v>
      </c>
      <c r="BH23" s="57">
        <v>5344</v>
      </c>
      <c r="BI23" s="53">
        <v>0</v>
      </c>
      <c r="BJ23" s="55">
        <v>5344</v>
      </c>
      <c r="BK23" s="54">
        <v>67940</v>
      </c>
      <c r="BL23" s="54">
        <v>82713</v>
      </c>
      <c r="BM23" s="53">
        <v>17791</v>
      </c>
      <c r="BN23" s="53">
        <v>2747</v>
      </c>
      <c r="BO23" s="54">
        <v>9399994</v>
      </c>
      <c r="BP23" s="59">
        <f t="shared" si="1"/>
        <v>5.9996536932370705E-2</v>
      </c>
      <c r="BQ23" s="57">
        <v>89833716</v>
      </c>
      <c r="BR23" s="53">
        <v>0</v>
      </c>
      <c r="BS23" s="53">
        <v>0</v>
      </c>
      <c r="BT23" s="54">
        <v>89833716</v>
      </c>
      <c r="BU23" s="55">
        <v>0</v>
      </c>
      <c r="BV23" s="52">
        <v>4330949</v>
      </c>
      <c r="BW23" s="56">
        <v>0</v>
      </c>
      <c r="BX23" s="57">
        <v>376107</v>
      </c>
      <c r="BY23" s="58">
        <v>4707056</v>
      </c>
      <c r="BZ23" s="52">
        <v>95737</v>
      </c>
      <c r="CA23" s="53">
        <v>0</v>
      </c>
      <c r="CB23" s="54">
        <v>95737</v>
      </c>
      <c r="CC23" s="54">
        <v>6040604</v>
      </c>
      <c r="CD23" s="54">
        <v>2167428</v>
      </c>
      <c r="CE23" s="53">
        <v>569348</v>
      </c>
      <c r="CF23" s="53">
        <v>44405</v>
      </c>
      <c r="CG23" s="55">
        <v>103458294</v>
      </c>
      <c r="CH23" s="57">
        <v>5389880</v>
      </c>
      <c r="CI23" s="53">
        <v>5389880</v>
      </c>
      <c r="CJ23" s="55">
        <v>0</v>
      </c>
      <c r="CK23" s="52">
        <v>129928</v>
      </c>
      <c r="CL23" s="53">
        <v>0</v>
      </c>
      <c r="CM23" s="53">
        <v>10527</v>
      </c>
      <c r="CN23" s="55">
        <v>140455</v>
      </c>
      <c r="CO23" s="57">
        <v>5169</v>
      </c>
      <c r="CP23" s="53">
        <v>0</v>
      </c>
      <c r="CQ23" s="55">
        <v>5169</v>
      </c>
      <c r="CR23" s="54">
        <v>181218</v>
      </c>
      <c r="CS23" s="54">
        <v>65023</v>
      </c>
      <c r="CT23" s="53">
        <v>17080</v>
      </c>
      <c r="CU23" s="53">
        <v>1332</v>
      </c>
      <c r="CV23" s="54">
        <v>5800157</v>
      </c>
      <c r="CW23" s="59">
        <f t="shared" si="2"/>
        <v>5.9998408615313206E-2</v>
      </c>
      <c r="CX23" s="57">
        <v>35690178</v>
      </c>
      <c r="CY23" s="53">
        <v>0</v>
      </c>
      <c r="CZ23" s="53">
        <v>0</v>
      </c>
      <c r="DA23" s="54">
        <v>35690178</v>
      </c>
      <c r="DB23" s="55">
        <v>0</v>
      </c>
      <c r="DC23" s="52">
        <v>1933153</v>
      </c>
      <c r="DD23" s="56">
        <v>0</v>
      </c>
      <c r="DE23" s="57">
        <v>34478</v>
      </c>
      <c r="DF23" s="58">
        <v>1967631</v>
      </c>
      <c r="DG23" s="52">
        <v>138313</v>
      </c>
      <c r="DH23" s="53">
        <v>0</v>
      </c>
      <c r="DI23" s="54">
        <v>138313</v>
      </c>
      <c r="DJ23" s="54">
        <v>1849915</v>
      </c>
      <c r="DK23" s="54">
        <v>947956</v>
      </c>
      <c r="DL23" s="53">
        <v>505972</v>
      </c>
      <c r="DM23" s="53">
        <v>19404</v>
      </c>
      <c r="DN23" s="55">
        <v>41119369</v>
      </c>
      <c r="DO23" s="57">
        <v>2141387</v>
      </c>
      <c r="DP23" s="53">
        <v>2141387</v>
      </c>
      <c r="DQ23" s="55">
        <v>0</v>
      </c>
      <c r="DR23" s="52">
        <v>57995</v>
      </c>
      <c r="DS23" s="53">
        <v>0</v>
      </c>
      <c r="DT23" s="53">
        <v>827</v>
      </c>
      <c r="DU23" s="55">
        <v>58822</v>
      </c>
      <c r="DV23" s="57">
        <v>7469</v>
      </c>
      <c r="DW23" s="53">
        <v>0</v>
      </c>
      <c r="DX23" s="55">
        <v>7469</v>
      </c>
      <c r="DY23" s="54">
        <v>55498</v>
      </c>
      <c r="DZ23" s="54">
        <v>28439</v>
      </c>
      <c r="EA23" s="53">
        <v>15179</v>
      </c>
      <c r="EB23" s="53">
        <v>582</v>
      </c>
      <c r="EC23" s="54">
        <v>2307376</v>
      </c>
      <c r="ED23" s="59">
        <f t="shared" si="3"/>
        <v>5.9999336512135078E-2</v>
      </c>
      <c r="EE23" s="57">
        <v>36919860</v>
      </c>
      <c r="EF23" s="53">
        <v>0</v>
      </c>
      <c r="EG23" s="53">
        <v>0</v>
      </c>
      <c r="EH23" s="54">
        <v>36919860</v>
      </c>
      <c r="EI23" s="55">
        <v>0</v>
      </c>
      <c r="EJ23" s="52">
        <v>1895283</v>
      </c>
      <c r="EK23" s="56">
        <v>0</v>
      </c>
      <c r="EL23" s="57">
        <v>8360</v>
      </c>
      <c r="EM23" s="58">
        <v>1903643</v>
      </c>
      <c r="EN23" s="52">
        <v>29046</v>
      </c>
      <c r="EO23" s="53">
        <v>0</v>
      </c>
      <c r="EP23" s="54">
        <v>29046</v>
      </c>
      <c r="EQ23" s="54">
        <v>10384221</v>
      </c>
      <c r="ER23" s="54">
        <v>2906590</v>
      </c>
      <c r="ES23" s="53">
        <v>1248919</v>
      </c>
      <c r="ET23" s="53">
        <v>106</v>
      </c>
      <c r="EU23" s="55">
        <v>53392385</v>
      </c>
      <c r="EV23" s="57">
        <v>2215183</v>
      </c>
      <c r="EW23" s="53">
        <v>2215183</v>
      </c>
      <c r="EX23" s="55">
        <v>0</v>
      </c>
      <c r="EY23" s="52">
        <v>56858</v>
      </c>
      <c r="EZ23" s="53">
        <v>0</v>
      </c>
      <c r="FA23" s="53">
        <v>201</v>
      </c>
      <c r="FB23" s="55">
        <v>57059</v>
      </c>
      <c r="FC23" s="57">
        <v>1568</v>
      </c>
      <c r="FD23" s="53">
        <v>0</v>
      </c>
      <c r="FE23" s="55">
        <v>1568</v>
      </c>
      <c r="FF23" s="54">
        <v>311527</v>
      </c>
      <c r="FG23" s="54">
        <v>87198</v>
      </c>
      <c r="FH23" s="53">
        <v>37468</v>
      </c>
      <c r="FI23" s="53">
        <v>3</v>
      </c>
      <c r="FJ23" s="54">
        <v>2710006</v>
      </c>
      <c r="FK23" s="59">
        <f t="shared" si="4"/>
        <v>5.9999767063038702E-2</v>
      </c>
      <c r="FL23" s="57">
        <v>1231587640</v>
      </c>
      <c r="FM23" s="53">
        <v>4713</v>
      </c>
      <c r="FN23" s="53">
        <v>15952</v>
      </c>
      <c r="FO23" s="54">
        <v>1231608305</v>
      </c>
      <c r="FP23" s="55">
        <v>0</v>
      </c>
      <c r="FQ23" s="52">
        <v>52335561</v>
      </c>
      <c r="FR23" s="56">
        <v>88250</v>
      </c>
      <c r="FS23" s="57">
        <v>5753675</v>
      </c>
      <c r="FT23" s="58">
        <v>58177486</v>
      </c>
      <c r="FU23" s="52">
        <v>1320652</v>
      </c>
      <c r="FV23" s="53">
        <v>0</v>
      </c>
      <c r="FW23" s="54">
        <v>1320652</v>
      </c>
      <c r="FX23" s="54">
        <v>28303697</v>
      </c>
      <c r="FY23" s="54">
        <v>21803854</v>
      </c>
      <c r="FZ23" s="53">
        <v>4176656</v>
      </c>
      <c r="GA23" s="53">
        <v>1152487</v>
      </c>
      <c r="GB23" s="55">
        <v>1346543137</v>
      </c>
      <c r="GC23" s="57">
        <v>73878749</v>
      </c>
      <c r="GD23" s="53">
        <v>73878749</v>
      </c>
      <c r="GE23" s="55">
        <v>0</v>
      </c>
      <c r="GF23" s="52">
        <v>1570045</v>
      </c>
      <c r="GG23" s="53">
        <v>2199</v>
      </c>
      <c r="GH23" s="53">
        <v>150299</v>
      </c>
      <c r="GI23" s="55">
        <v>1722543</v>
      </c>
      <c r="GJ23" s="57">
        <v>71313</v>
      </c>
      <c r="GK23" s="53">
        <v>0</v>
      </c>
      <c r="GL23" s="55">
        <v>71313</v>
      </c>
      <c r="GM23" s="54">
        <v>849110</v>
      </c>
      <c r="GN23" s="54">
        <v>654109</v>
      </c>
      <c r="GO23" s="53">
        <v>125300</v>
      </c>
      <c r="GP23" s="53">
        <v>34573</v>
      </c>
      <c r="GQ23" s="54">
        <v>77335697</v>
      </c>
      <c r="GR23" s="59">
        <f t="shared" si="5"/>
        <v>5.9985588518745817E-2</v>
      </c>
    </row>
    <row r="24" spans="1:200" s="21" customFormat="1" ht="12" customHeight="1" x14ac:dyDescent="0.15">
      <c r="A24" s="22">
        <v>12</v>
      </c>
      <c r="B24" s="23" t="s">
        <v>73</v>
      </c>
      <c r="C24" s="44">
        <v>237045196</v>
      </c>
      <c r="D24" s="45">
        <v>0</v>
      </c>
      <c r="E24" s="45">
        <v>14177</v>
      </c>
      <c r="F24" s="46">
        <v>237059373</v>
      </c>
      <c r="G24" s="47">
        <v>0</v>
      </c>
      <c r="H24" s="44">
        <v>9761121</v>
      </c>
      <c r="I24" s="48">
        <v>174615</v>
      </c>
      <c r="J24" s="49">
        <v>299124</v>
      </c>
      <c r="K24" s="50">
        <v>10234860</v>
      </c>
      <c r="L24" s="44">
        <v>216828</v>
      </c>
      <c r="M24" s="45">
        <v>0</v>
      </c>
      <c r="N24" s="46">
        <v>216828</v>
      </c>
      <c r="O24" s="46">
        <v>5775850</v>
      </c>
      <c r="P24" s="46">
        <v>2030623</v>
      </c>
      <c r="Q24" s="45">
        <v>436681</v>
      </c>
      <c r="R24" s="45">
        <v>166148</v>
      </c>
      <c r="S24" s="47">
        <v>255920363</v>
      </c>
      <c r="T24" s="49">
        <v>14222340</v>
      </c>
      <c r="U24" s="45">
        <v>14222340</v>
      </c>
      <c r="V24" s="47">
        <v>0</v>
      </c>
      <c r="W24" s="44">
        <v>292758</v>
      </c>
      <c r="X24" s="45">
        <v>4938</v>
      </c>
      <c r="Y24" s="45">
        <v>8133</v>
      </c>
      <c r="Z24" s="47">
        <v>305829</v>
      </c>
      <c r="AA24" s="49">
        <v>11709</v>
      </c>
      <c r="AB24" s="45">
        <v>0</v>
      </c>
      <c r="AC24" s="47">
        <v>11709</v>
      </c>
      <c r="AD24" s="46">
        <v>173276</v>
      </c>
      <c r="AE24" s="46">
        <v>60919</v>
      </c>
      <c r="AF24" s="45">
        <v>13100</v>
      </c>
      <c r="AG24" s="45">
        <v>4984</v>
      </c>
      <c r="AH24" s="46">
        <v>14792157</v>
      </c>
      <c r="AI24" s="51">
        <f t="shared" si="0"/>
        <v>5.9994843570264571E-2</v>
      </c>
      <c r="AJ24" s="49">
        <v>385276605</v>
      </c>
      <c r="AK24" s="45">
        <v>7459</v>
      </c>
      <c r="AL24" s="45">
        <v>29554</v>
      </c>
      <c r="AM24" s="46">
        <v>385313618</v>
      </c>
      <c r="AN24" s="47">
        <v>0</v>
      </c>
      <c r="AO24" s="44">
        <v>17058244</v>
      </c>
      <c r="AP24" s="48">
        <v>575349</v>
      </c>
      <c r="AQ24" s="49">
        <v>550007</v>
      </c>
      <c r="AR24" s="50">
        <v>18183600</v>
      </c>
      <c r="AS24" s="44">
        <v>239979</v>
      </c>
      <c r="AT24" s="45">
        <v>0</v>
      </c>
      <c r="AU24" s="46">
        <v>239979</v>
      </c>
      <c r="AV24" s="46">
        <v>10245985</v>
      </c>
      <c r="AW24" s="46">
        <v>8559876</v>
      </c>
      <c r="AX24" s="45">
        <v>1119525</v>
      </c>
      <c r="AY24" s="45">
        <v>243334</v>
      </c>
      <c r="AZ24" s="47">
        <v>423905917</v>
      </c>
      <c r="BA24" s="49">
        <v>23117626</v>
      </c>
      <c r="BB24" s="45">
        <v>23117626</v>
      </c>
      <c r="BC24" s="47">
        <v>0</v>
      </c>
      <c r="BD24" s="44">
        <v>511636</v>
      </c>
      <c r="BE24" s="45">
        <v>16972</v>
      </c>
      <c r="BF24" s="45">
        <v>15281</v>
      </c>
      <c r="BG24" s="47">
        <v>543889</v>
      </c>
      <c r="BH24" s="49">
        <v>12959</v>
      </c>
      <c r="BI24" s="45">
        <v>0</v>
      </c>
      <c r="BJ24" s="47">
        <v>12959</v>
      </c>
      <c r="BK24" s="46">
        <v>307380</v>
      </c>
      <c r="BL24" s="46">
        <v>256796</v>
      </c>
      <c r="BM24" s="45">
        <v>33586</v>
      </c>
      <c r="BN24" s="45">
        <v>7300</v>
      </c>
      <c r="BO24" s="46">
        <v>24279536</v>
      </c>
      <c r="BP24" s="51">
        <f t="shared" si="1"/>
        <v>5.9996908803778642E-2</v>
      </c>
      <c r="BQ24" s="49">
        <v>262801936</v>
      </c>
      <c r="BR24" s="45">
        <v>410</v>
      </c>
      <c r="BS24" s="45">
        <v>23524</v>
      </c>
      <c r="BT24" s="46">
        <v>262825870</v>
      </c>
      <c r="BU24" s="47">
        <v>0</v>
      </c>
      <c r="BV24" s="44">
        <v>10526515</v>
      </c>
      <c r="BW24" s="48">
        <v>492194</v>
      </c>
      <c r="BX24" s="49">
        <v>284718</v>
      </c>
      <c r="BY24" s="50">
        <v>11303427</v>
      </c>
      <c r="BZ24" s="44">
        <v>315211</v>
      </c>
      <c r="CA24" s="45">
        <v>0</v>
      </c>
      <c r="CB24" s="46">
        <v>315211</v>
      </c>
      <c r="CC24" s="46">
        <v>24456356</v>
      </c>
      <c r="CD24" s="46">
        <v>12200314</v>
      </c>
      <c r="CE24" s="45">
        <v>1634222</v>
      </c>
      <c r="CF24" s="45">
        <v>326698</v>
      </c>
      <c r="CG24" s="47">
        <v>313062098</v>
      </c>
      <c r="CH24" s="49">
        <v>15769206</v>
      </c>
      <c r="CI24" s="45">
        <v>15769206</v>
      </c>
      <c r="CJ24" s="47">
        <v>0</v>
      </c>
      <c r="CK24" s="44">
        <v>315725</v>
      </c>
      <c r="CL24" s="45">
        <v>14467</v>
      </c>
      <c r="CM24" s="45">
        <v>7566</v>
      </c>
      <c r="CN24" s="47">
        <v>337758</v>
      </c>
      <c r="CO24" s="49">
        <v>17021</v>
      </c>
      <c r="CP24" s="45">
        <v>0</v>
      </c>
      <c r="CQ24" s="47">
        <v>17021</v>
      </c>
      <c r="CR24" s="46">
        <v>733691</v>
      </c>
      <c r="CS24" s="46">
        <v>366009</v>
      </c>
      <c r="CT24" s="45">
        <v>49027</v>
      </c>
      <c r="CU24" s="45">
        <v>9801</v>
      </c>
      <c r="CV24" s="46">
        <v>17282513</v>
      </c>
      <c r="CW24" s="51">
        <f t="shared" si="2"/>
        <v>5.9998682778068996E-2</v>
      </c>
      <c r="CX24" s="49">
        <v>113627065</v>
      </c>
      <c r="CY24" s="45">
        <v>0</v>
      </c>
      <c r="CZ24" s="45">
        <v>0</v>
      </c>
      <c r="DA24" s="46">
        <v>113627065</v>
      </c>
      <c r="DB24" s="47">
        <v>0</v>
      </c>
      <c r="DC24" s="44">
        <v>2861563</v>
      </c>
      <c r="DD24" s="48">
        <v>3557</v>
      </c>
      <c r="DE24" s="49">
        <v>426465</v>
      </c>
      <c r="DF24" s="50">
        <v>3291585</v>
      </c>
      <c r="DG24" s="44">
        <v>86101</v>
      </c>
      <c r="DH24" s="45">
        <v>0</v>
      </c>
      <c r="DI24" s="46">
        <v>86101</v>
      </c>
      <c r="DJ24" s="46">
        <v>3561381</v>
      </c>
      <c r="DK24" s="46">
        <v>7447932</v>
      </c>
      <c r="DL24" s="45">
        <v>646295</v>
      </c>
      <c r="DM24" s="45">
        <v>42088</v>
      </c>
      <c r="DN24" s="47">
        <v>128702447</v>
      </c>
      <c r="DO24" s="49">
        <v>6817564</v>
      </c>
      <c r="DP24" s="45">
        <v>6817564</v>
      </c>
      <c r="DQ24" s="47">
        <v>0</v>
      </c>
      <c r="DR24" s="44">
        <v>85827</v>
      </c>
      <c r="DS24" s="45">
        <v>107</v>
      </c>
      <c r="DT24" s="45">
        <v>12354</v>
      </c>
      <c r="DU24" s="47">
        <v>98288</v>
      </c>
      <c r="DV24" s="49">
        <v>4649</v>
      </c>
      <c r="DW24" s="45">
        <v>0</v>
      </c>
      <c r="DX24" s="47">
        <v>4649</v>
      </c>
      <c r="DY24" s="46">
        <v>106841</v>
      </c>
      <c r="DZ24" s="46">
        <v>223438</v>
      </c>
      <c r="EA24" s="45">
        <v>19389</v>
      </c>
      <c r="EB24" s="45">
        <v>1263</v>
      </c>
      <c r="EC24" s="46">
        <v>7271432</v>
      </c>
      <c r="ED24" s="51">
        <f t="shared" si="3"/>
        <v>5.9999472836863292E-2</v>
      </c>
      <c r="EE24" s="49">
        <v>129762867</v>
      </c>
      <c r="EF24" s="45">
        <v>0</v>
      </c>
      <c r="EG24" s="45">
        <v>0</v>
      </c>
      <c r="EH24" s="46">
        <v>129762867</v>
      </c>
      <c r="EI24" s="47">
        <v>0</v>
      </c>
      <c r="EJ24" s="44">
        <v>2281700</v>
      </c>
      <c r="EK24" s="48">
        <v>0</v>
      </c>
      <c r="EL24" s="49">
        <v>255860</v>
      </c>
      <c r="EM24" s="50">
        <v>2537560</v>
      </c>
      <c r="EN24" s="44">
        <v>1663</v>
      </c>
      <c r="EO24" s="45">
        <v>0</v>
      </c>
      <c r="EP24" s="46">
        <v>1663</v>
      </c>
      <c r="EQ24" s="46">
        <v>2973219</v>
      </c>
      <c r="ER24" s="46">
        <v>28365415</v>
      </c>
      <c r="ES24" s="45">
        <v>676655</v>
      </c>
      <c r="ET24" s="45">
        <v>12405</v>
      </c>
      <c r="EU24" s="47">
        <v>164329784</v>
      </c>
      <c r="EV24" s="49">
        <v>7785751</v>
      </c>
      <c r="EW24" s="45">
        <v>7785751</v>
      </c>
      <c r="EX24" s="47">
        <v>0</v>
      </c>
      <c r="EY24" s="44">
        <v>68442</v>
      </c>
      <c r="EZ24" s="45">
        <v>0</v>
      </c>
      <c r="FA24" s="45">
        <v>7230</v>
      </c>
      <c r="FB24" s="47">
        <v>75672</v>
      </c>
      <c r="FC24" s="49">
        <v>90</v>
      </c>
      <c r="FD24" s="45">
        <v>0</v>
      </c>
      <c r="FE24" s="47">
        <v>90</v>
      </c>
      <c r="FF24" s="46">
        <v>89197</v>
      </c>
      <c r="FG24" s="46">
        <v>850962</v>
      </c>
      <c r="FH24" s="45">
        <v>20300</v>
      </c>
      <c r="FI24" s="45">
        <v>372</v>
      </c>
      <c r="FJ24" s="46">
        <v>8822344</v>
      </c>
      <c r="FK24" s="51">
        <f t="shared" si="4"/>
        <v>5.9999838012210378E-2</v>
      </c>
      <c r="FL24" s="49">
        <v>2102279097</v>
      </c>
      <c r="FM24" s="45">
        <v>14697</v>
      </c>
      <c r="FN24" s="45">
        <v>77052</v>
      </c>
      <c r="FO24" s="46">
        <v>2102370846</v>
      </c>
      <c r="FP24" s="47">
        <v>0</v>
      </c>
      <c r="FQ24" s="44">
        <v>113731491</v>
      </c>
      <c r="FR24" s="48">
        <v>4147170</v>
      </c>
      <c r="FS24" s="49">
        <v>14401789</v>
      </c>
      <c r="FT24" s="50">
        <v>132280450</v>
      </c>
      <c r="FU24" s="44">
        <v>1624251</v>
      </c>
      <c r="FV24" s="45">
        <v>0</v>
      </c>
      <c r="FW24" s="46">
        <v>1624251</v>
      </c>
      <c r="FX24" s="46">
        <v>60538873</v>
      </c>
      <c r="FY24" s="46">
        <v>77390722</v>
      </c>
      <c r="FZ24" s="45">
        <v>6448445</v>
      </c>
      <c r="GA24" s="45">
        <v>1800489</v>
      </c>
      <c r="GB24" s="47">
        <v>2382454076</v>
      </c>
      <c r="GC24" s="49">
        <v>126120974</v>
      </c>
      <c r="GD24" s="45">
        <v>126120974</v>
      </c>
      <c r="GE24" s="47">
        <v>0</v>
      </c>
      <c r="GF24" s="44">
        <v>3411228</v>
      </c>
      <c r="GG24" s="45">
        <v>121081</v>
      </c>
      <c r="GH24" s="45">
        <v>381530</v>
      </c>
      <c r="GI24" s="47">
        <v>3913839</v>
      </c>
      <c r="GJ24" s="49">
        <v>87709</v>
      </c>
      <c r="GK24" s="45">
        <v>0</v>
      </c>
      <c r="GL24" s="47">
        <v>87709</v>
      </c>
      <c r="GM24" s="46">
        <v>1816168</v>
      </c>
      <c r="GN24" s="46">
        <v>2321722</v>
      </c>
      <c r="GO24" s="45">
        <v>193454</v>
      </c>
      <c r="GP24" s="45">
        <v>54015</v>
      </c>
      <c r="GQ24" s="46">
        <v>134507881</v>
      </c>
      <c r="GR24" s="51">
        <f t="shared" si="5"/>
        <v>5.998987963515548E-2</v>
      </c>
    </row>
    <row r="25" spans="1:200" s="21" customFormat="1" ht="12" customHeight="1" x14ac:dyDescent="0.15">
      <c r="A25" s="24">
        <v>13</v>
      </c>
      <c r="B25" s="25" t="s">
        <v>74</v>
      </c>
      <c r="C25" s="52">
        <v>73548964</v>
      </c>
      <c r="D25" s="53">
        <v>0</v>
      </c>
      <c r="E25" s="53">
        <v>0</v>
      </c>
      <c r="F25" s="54">
        <v>73548964</v>
      </c>
      <c r="G25" s="55">
        <v>0</v>
      </c>
      <c r="H25" s="52">
        <v>2235734</v>
      </c>
      <c r="I25" s="56">
        <v>0</v>
      </c>
      <c r="J25" s="57">
        <v>544503</v>
      </c>
      <c r="K25" s="58">
        <v>2780237</v>
      </c>
      <c r="L25" s="52">
        <v>144983</v>
      </c>
      <c r="M25" s="53">
        <v>0</v>
      </c>
      <c r="N25" s="54">
        <v>144983</v>
      </c>
      <c r="O25" s="54">
        <v>4040331</v>
      </c>
      <c r="P25" s="54">
        <v>3471689</v>
      </c>
      <c r="Q25" s="53">
        <v>400628</v>
      </c>
      <c r="R25" s="53">
        <v>51105</v>
      </c>
      <c r="S25" s="55">
        <v>84437937</v>
      </c>
      <c r="T25" s="57">
        <v>4412535</v>
      </c>
      <c r="U25" s="53">
        <v>4412535</v>
      </c>
      <c r="V25" s="55">
        <v>0</v>
      </c>
      <c r="W25" s="52">
        <v>67072</v>
      </c>
      <c r="X25" s="53">
        <v>0</v>
      </c>
      <c r="Y25" s="53">
        <v>15377</v>
      </c>
      <c r="Z25" s="55">
        <v>82449</v>
      </c>
      <c r="AA25" s="57">
        <v>7829</v>
      </c>
      <c r="AB25" s="53">
        <v>0</v>
      </c>
      <c r="AC25" s="55">
        <v>7829</v>
      </c>
      <c r="AD25" s="54">
        <v>121210</v>
      </c>
      <c r="AE25" s="54">
        <v>104150</v>
      </c>
      <c r="AF25" s="53">
        <v>12019</v>
      </c>
      <c r="AG25" s="53">
        <v>1533</v>
      </c>
      <c r="AH25" s="54">
        <v>4741725</v>
      </c>
      <c r="AI25" s="59">
        <f t="shared" si="0"/>
        <v>5.9994522832435816E-2</v>
      </c>
      <c r="AJ25" s="57">
        <v>136003882</v>
      </c>
      <c r="AK25" s="53">
        <v>1033</v>
      </c>
      <c r="AL25" s="53">
        <v>3193</v>
      </c>
      <c r="AM25" s="54">
        <v>136008108</v>
      </c>
      <c r="AN25" s="55">
        <v>0</v>
      </c>
      <c r="AO25" s="52">
        <v>7052709</v>
      </c>
      <c r="AP25" s="56">
        <v>6946</v>
      </c>
      <c r="AQ25" s="57">
        <v>756332</v>
      </c>
      <c r="AR25" s="58">
        <v>7815987</v>
      </c>
      <c r="AS25" s="52">
        <v>215380</v>
      </c>
      <c r="AT25" s="53">
        <v>0</v>
      </c>
      <c r="AU25" s="54">
        <v>215380</v>
      </c>
      <c r="AV25" s="54">
        <v>18158222</v>
      </c>
      <c r="AW25" s="54">
        <v>10912605</v>
      </c>
      <c r="AX25" s="53">
        <v>1427103</v>
      </c>
      <c r="AY25" s="53">
        <v>64521</v>
      </c>
      <c r="AZ25" s="55">
        <v>174601926</v>
      </c>
      <c r="BA25" s="57">
        <v>8160035</v>
      </c>
      <c r="BB25" s="53">
        <v>8160035</v>
      </c>
      <c r="BC25" s="55">
        <v>0</v>
      </c>
      <c r="BD25" s="52">
        <v>211581</v>
      </c>
      <c r="BE25" s="53">
        <v>167</v>
      </c>
      <c r="BF25" s="53">
        <v>21838</v>
      </c>
      <c r="BG25" s="55">
        <v>233586</v>
      </c>
      <c r="BH25" s="57">
        <v>11630</v>
      </c>
      <c r="BI25" s="53">
        <v>0</v>
      </c>
      <c r="BJ25" s="55">
        <v>11630</v>
      </c>
      <c r="BK25" s="54">
        <v>544747</v>
      </c>
      <c r="BL25" s="54">
        <v>327378</v>
      </c>
      <c r="BM25" s="53">
        <v>42813</v>
      </c>
      <c r="BN25" s="53">
        <v>1936</v>
      </c>
      <c r="BO25" s="54">
        <v>9322125</v>
      </c>
      <c r="BP25" s="59">
        <f t="shared" si="1"/>
        <v>5.9996680492018901E-2</v>
      </c>
      <c r="BQ25" s="57">
        <v>131472869</v>
      </c>
      <c r="BR25" s="53">
        <v>0</v>
      </c>
      <c r="BS25" s="53">
        <v>41313</v>
      </c>
      <c r="BT25" s="54">
        <v>131514182</v>
      </c>
      <c r="BU25" s="55">
        <v>0</v>
      </c>
      <c r="BV25" s="52">
        <v>5916140</v>
      </c>
      <c r="BW25" s="56">
        <v>0</v>
      </c>
      <c r="BX25" s="57">
        <v>1052542</v>
      </c>
      <c r="BY25" s="58">
        <v>6968682</v>
      </c>
      <c r="BZ25" s="52">
        <v>132900</v>
      </c>
      <c r="CA25" s="53">
        <v>0</v>
      </c>
      <c r="CB25" s="54">
        <v>132900</v>
      </c>
      <c r="CC25" s="54">
        <v>12350023</v>
      </c>
      <c r="CD25" s="54">
        <v>15181993</v>
      </c>
      <c r="CE25" s="53">
        <v>1522735</v>
      </c>
      <c r="CF25" s="53">
        <v>71365</v>
      </c>
      <c r="CG25" s="55">
        <v>167741880</v>
      </c>
      <c r="CH25" s="57">
        <v>7890652</v>
      </c>
      <c r="CI25" s="53">
        <v>7890652</v>
      </c>
      <c r="CJ25" s="55">
        <v>0</v>
      </c>
      <c r="CK25" s="52">
        <v>177484</v>
      </c>
      <c r="CL25" s="53">
        <v>0</v>
      </c>
      <c r="CM25" s="53">
        <v>30015</v>
      </c>
      <c r="CN25" s="55">
        <v>207499</v>
      </c>
      <c r="CO25" s="57">
        <v>7177</v>
      </c>
      <c r="CP25" s="53">
        <v>0</v>
      </c>
      <c r="CQ25" s="55">
        <v>7177</v>
      </c>
      <c r="CR25" s="54">
        <v>370501</v>
      </c>
      <c r="CS25" s="54">
        <v>455460</v>
      </c>
      <c r="CT25" s="53">
        <v>45682</v>
      </c>
      <c r="CU25" s="53">
        <v>2141</v>
      </c>
      <c r="CV25" s="54">
        <v>8979112</v>
      </c>
      <c r="CW25" s="59">
        <f t="shared" si="2"/>
        <v>5.9998487463504127E-2</v>
      </c>
      <c r="CX25" s="57">
        <v>76916839</v>
      </c>
      <c r="CY25" s="53">
        <v>0</v>
      </c>
      <c r="CZ25" s="53">
        <v>0</v>
      </c>
      <c r="DA25" s="54">
        <v>76916839</v>
      </c>
      <c r="DB25" s="55">
        <v>0</v>
      </c>
      <c r="DC25" s="52">
        <v>2878501</v>
      </c>
      <c r="DD25" s="56">
        <v>0</v>
      </c>
      <c r="DE25" s="57">
        <v>42873</v>
      </c>
      <c r="DF25" s="58">
        <v>2921374</v>
      </c>
      <c r="DG25" s="52">
        <v>61122</v>
      </c>
      <c r="DH25" s="53">
        <v>0</v>
      </c>
      <c r="DI25" s="54">
        <v>61122</v>
      </c>
      <c r="DJ25" s="54">
        <v>35892399</v>
      </c>
      <c r="DK25" s="54">
        <v>5582841</v>
      </c>
      <c r="DL25" s="53">
        <v>827089</v>
      </c>
      <c r="DM25" s="53">
        <v>44736</v>
      </c>
      <c r="DN25" s="55">
        <v>122246400</v>
      </c>
      <c r="DO25" s="57">
        <v>4614959</v>
      </c>
      <c r="DP25" s="53">
        <v>4614959</v>
      </c>
      <c r="DQ25" s="55">
        <v>0</v>
      </c>
      <c r="DR25" s="52">
        <v>86355</v>
      </c>
      <c r="DS25" s="53">
        <v>0</v>
      </c>
      <c r="DT25" s="53">
        <v>1029</v>
      </c>
      <c r="DU25" s="55">
        <v>87384</v>
      </c>
      <c r="DV25" s="57">
        <v>3301</v>
      </c>
      <c r="DW25" s="53">
        <v>0</v>
      </c>
      <c r="DX25" s="55">
        <v>3301</v>
      </c>
      <c r="DY25" s="54">
        <v>1076772</v>
      </c>
      <c r="DZ25" s="54">
        <v>167485</v>
      </c>
      <c r="EA25" s="53">
        <v>24813</v>
      </c>
      <c r="EB25" s="53">
        <v>1342</v>
      </c>
      <c r="EC25" s="54">
        <v>5976056</v>
      </c>
      <c r="ED25" s="59">
        <f t="shared" si="3"/>
        <v>5.9999332525872522E-2</v>
      </c>
      <c r="EE25" s="57">
        <v>197322237</v>
      </c>
      <c r="EF25" s="53">
        <v>0</v>
      </c>
      <c r="EG25" s="53">
        <v>0</v>
      </c>
      <c r="EH25" s="54">
        <v>197322237</v>
      </c>
      <c r="EI25" s="55">
        <v>0</v>
      </c>
      <c r="EJ25" s="52">
        <v>5157680</v>
      </c>
      <c r="EK25" s="56">
        <v>0</v>
      </c>
      <c r="EL25" s="57">
        <v>0</v>
      </c>
      <c r="EM25" s="58">
        <v>5157680</v>
      </c>
      <c r="EN25" s="52">
        <v>252176</v>
      </c>
      <c r="EO25" s="53">
        <v>0</v>
      </c>
      <c r="EP25" s="54">
        <v>252176</v>
      </c>
      <c r="EQ25" s="54">
        <v>43354668</v>
      </c>
      <c r="ER25" s="54">
        <v>52138465</v>
      </c>
      <c r="ES25" s="53">
        <v>1733494</v>
      </c>
      <c r="ET25" s="53">
        <v>25508</v>
      </c>
      <c r="EU25" s="55">
        <v>299984228</v>
      </c>
      <c r="EV25" s="57">
        <v>11839305</v>
      </c>
      <c r="EW25" s="53">
        <v>11839305</v>
      </c>
      <c r="EX25" s="55">
        <v>0</v>
      </c>
      <c r="EY25" s="52">
        <v>154730</v>
      </c>
      <c r="EZ25" s="53">
        <v>0</v>
      </c>
      <c r="FA25" s="53">
        <v>0</v>
      </c>
      <c r="FB25" s="55">
        <v>154730</v>
      </c>
      <c r="FC25" s="57">
        <v>13617</v>
      </c>
      <c r="FD25" s="53">
        <v>0</v>
      </c>
      <c r="FE25" s="55">
        <v>13617</v>
      </c>
      <c r="FF25" s="54">
        <v>1300640</v>
      </c>
      <c r="FG25" s="54">
        <v>1564154</v>
      </c>
      <c r="FH25" s="53">
        <v>52005</v>
      </c>
      <c r="FI25" s="53">
        <v>765</v>
      </c>
      <c r="FJ25" s="54">
        <v>14925216</v>
      </c>
      <c r="FK25" s="59">
        <f t="shared" si="4"/>
        <v>5.999985191734878E-2</v>
      </c>
      <c r="FL25" s="57">
        <v>877699928</v>
      </c>
      <c r="FM25" s="53">
        <v>1083</v>
      </c>
      <c r="FN25" s="53">
        <v>52572</v>
      </c>
      <c r="FO25" s="54">
        <v>877753583</v>
      </c>
      <c r="FP25" s="55">
        <v>0</v>
      </c>
      <c r="FQ25" s="52">
        <v>51868307</v>
      </c>
      <c r="FR25" s="56">
        <v>127019</v>
      </c>
      <c r="FS25" s="57">
        <v>7545244</v>
      </c>
      <c r="FT25" s="58">
        <v>59540570</v>
      </c>
      <c r="FU25" s="52">
        <v>1302308</v>
      </c>
      <c r="FV25" s="53">
        <v>167</v>
      </c>
      <c r="FW25" s="54">
        <v>1302475</v>
      </c>
      <c r="FX25" s="54">
        <v>121923550</v>
      </c>
      <c r="FY25" s="54">
        <v>101534749</v>
      </c>
      <c r="FZ25" s="53">
        <v>7189811</v>
      </c>
      <c r="GA25" s="53">
        <v>893267</v>
      </c>
      <c r="GB25" s="55">
        <v>1170138005</v>
      </c>
      <c r="GC25" s="57">
        <v>52659357</v>
      </c>
      <c r="GD25" s="53">
        <v>52659357</v>
      </c>
      <c r="GE25" s="55">
        <v>0</v>
      </c>
      <c r="GF25" s="52">
        <v>1556038</v>
      </c>
      <c r="GG25" s="53">
        <v>3374</v>
      </c>
      <c r="GH25" s="53">
        <v>208292</v>
      </c>
      <c r="GI25" s="55">
        <v>1767704</v>
      </c>
      <c r="GJ25" s="57">
        <v>70325</v>
      </c>
      <c r="GK25" s="53">
        <v>5</v>
      </c>
      <c r="GL25" s="55">
        <v>70330</v>
      </c>
      <c r="GM25" s="54">
        <v>3657706</v>
      </c>
      <c r="GN25" s="54">
        <v>3046038</v>
      </c>
      <c r="GO25" s="53">
        <v>215694</v>
      </c>
      <c r="GP25" s="53">
        <v>26796</v>
      </c>
      <c r="GQ25" s="54">
        <v>61443625</v>
      </c>
      <c r="GR25" s="59">
        <f t="shared" si="5"/>
        <v>5.9993326167943423E-2</v>
      </c>
    </row>
    <row r="26" spans="1:200" s="21" customFormat="1" ht="12" customHeight="1" x14ac:dyDescent="0.15">
      <c r="A26" s="22">
        <v>14</v>
      </c>
      <c r="B26" s="23" t="s">
        <v>75</v>
      </c>
      <c r="C26" s="44">
        <v>61133543</v>
      </c>
      <c r="D26" s="45">
        <v>0</v>
      </c>
      <c r="E26" s="45">
        <v>0</v>
      </c>
      <c r="F26" s="46">
        <v>61133543</v>
      </c>
      <c r="G26" s="47">
        <v>0</v>
      </c>
      <c r="H26" s="44">
        <v>837189</v>
      </c>
      <c r="I26" s="48">
        <v>66136</v>
      </c>
      <c r="J26" s="49">
        <v>20088</v>
      </c>
      <c r="K26" s="50">
        <v>923413</v>
      </c>
      <c r="L26" s="44">
        <v>11847</v>
      </c>
      <c r="M26" s="45">
        <v>0</v>
      </c>
      <c r="N26" s="46">
        <v>11847</v>
      </c>
      <c r="O26" s="46">
        <v>1784526</v>
      </c>
      <c r="P26" s="46">
        <v>1562133</v>
      </c>
      <c r="Q26" s="45">
        <v>143773</v>
      </c>
      <c r="R26" s="45">
        <v>45410</v>
      </c>
      <c r="S26" s="47">
        <v>65604645</v>
      </c>
      <c r="T26" s="49">
        <v>3667676</v>
      </c>
      <c r="U26" s="45">
        <v>3667676</v>
      </c>
      <c r="V26" s="47">
        <v>0</v>
      </c>
      <c r="W26" s="44">
        <v>25116</v>
      </c>
      <c r="X26" s="45">
        <v>1864</v>
      </c>
      <c r="Y26" s="45">
        <v>482</v>
      </c>
      <c r="Z26" s="47">
        <v>27462</v>
      </c>
      <c r="AA26" s="49">
        <v>640</v>
      </c>
      <c r="AB26" s="45">
        <v>0</v>
      </c>
      <c r="AC26" s="47">
        <v>640</v>
      </c>
      <c r="AD26" s="46">
        <v>53536</v>
      </c>
      <c r="AE26" s="46">
        <v>46864</v>
      </c>
      <c r="AF26" s="45">
        <v>4313</v>
      </c>
      <c r="AG26" s="45">
        <v>1362</v>
      </c>
      <c r="AH26" s="46">
        <v>3801853</v>
      </c>
      <c r="AI26" s="51">
        <f t="shared" si="0"/>
        <v>5.9994494348217312E-2</v>
      </c>
      <c r="AJ26" s="49">
        <v>78241889</v>
      </c>
      <c r="AK26" s="45">
        <v>0</v>
      </c>
      <c r="AL26" s="45">
        <v>0</v>
      </c>
      <c r="AM26" s="46">
        <v>78241889</v>
      </c>
      <c r="AN26" s="47">
        <v>0</v>
      </c>
      <c r="AO26" s="44">
        <v>4769477</v>
      </c>
      <c r="AP26" s="48">
        <v>0</v>
      </c>
      <c r="AQ26" s="49">
        <v>0</v>
      </c>
      <c r="AR26" s="50">
        <v>4769477</v>
      </c>
      <c r="AS26" s="44">
        <v>75500</v>
      </c>
      <c r="AT26" s="45">
        <v>0</v>
      </c>
      <c r="AU26" s="46">
        <v>75500</v>
      </c>
      <c r="AV26" s="46">
        <v>947865</v>
      </c>
      <c r="AW26" s="46">
        <v>749198</v>
      </c>
      <c r="AX26" s="45">
        <v>1061887</v>
      </c>
      <c r="AY26" s="45">
        <v>38326</v>
      </c>
      <c r="AZ26" s="47">
        <v>85884142</v>
      </c>
      <c r="BA26" s="49">
        <v>4694247</v>
      </c>
      <c r="BB26" s="45">
        <v>4694247</v>
      </c>
      <c r="BC26" s="47">
        <v>0</v>
      </c>
      <c r="BD26" s="44">
        <v>143084</v>
      </c>
      <c r="BE26" s="45">
        <v>0</v>
      </c>
      <c r="BF26" s="45">
        <v>0</v>
      </c>
      <c r="BG26" s="47">
        <v>143084</v>
      </c>
      <c r="BH26" s="49">
        <v>4077</v>
      </c>
      <c r="BI26" s="45">
        <v>0</v>
      </c>
      <c r="BJ26" s="47">
        <v>4077</v>
      </c>
      <c r="BK26" s="46">
        <v>28436</v>
      </c>
      <c r="BL26" s="46">
        <v>22476</v>
      </c>
      <c r="BM26" s="45">
        <v>31857</v>
      </c>
      <c r="BN26" s="45">
        <v>1150</v>
      </c>
      <c r="BO26" s="46">
        <v>4925327</v>
      </c>
      <c r="BP26" s="51">
        <f t="shared" si="1"/>
        <v>5.9996595941082149E-2</v>
      </c>
      <c r="BQ26" s="49">
        <v>42528096</v>
      </c>
      <c r="BR26" s="45">
        <v>0</v>
      </c>
      <c r="BS26" s="45">
        <v>0</v>
      </c>
      <c r="BT26" s="46">
        <v>42528096</v>
      </c>
      <c r="BU26" s="47">
        <v>0</v>
      </c>
      <c r="BV26" s="44">
        <v>2172228</v>
      </c>
      <c r="BW26" s="48">
        <v>0</v>
      </c>
      <c r="BX26" s="49">
        <v>0</v>
      </c>
      <c r="BY26" s="50">
        <v>2172228</v>
      </c>
      <c r="BZ26" s="44">
        <v>67047</v>
      </c>
      <c r="CA26" s="45">
        <v>0</v>
      </c>
      <c r="CB26" s="46">
        <v>67047</v>
      </c>
      <c r="CC26" s="46">
        <v>4245682</v>
      </c>
      <c r="CD26" s="46">
        <v>1207530</v>
      </c>
      <c r="CE26" s="45">
        <v>243349</v>
      </c>
      <c r="CF26" s="45">
        <v>22281</v>
      </c>
      <c r="CG26" s="47">
        <v>50486213</v>
      </c>
      <c r="CH26" s="49">
        <v>2551616</v>
      </c>
      <c r="CI26" s="45">
        <v>2551616</v>
      </c>
      <c r="CJ26" s="47">
        <v>0</v>
      </c>
      <c r="CK26" s="44">
        <v>65167</v>
      </c>
      <c r="CL26" s="45">
        <v>0</v>
      </c>
      <c r="CM26" s="45">
        <v>0</v>
      </c>
      <c r="CN26" s="47">
        <v>65167</v>
      </c>
      <c r="CO26" s="49">
        <v>3621</v>
      </c>
      <c r="CP26" s="45">
        <v>0</v>
      </c>
      <c r="CQ26" s="47">
        <v>3621</v>
      </c>
      <c r="CR26" s="46">
        <v>127370</v>
      </c>
      <c r="CS26" s="46">
        <v>36226</v>
      </c>
      <c r="CT26" s="45">
        <v>7300</v>
      </c>
      <c r="CU26" s="45">
        <v>668</v>
      </c>
      <c r="CV26" s="46">
        <v>2791968</v>
      </c>
      <c r="CW26" s="51">
        <f t="shared" si="2"/>
        <v>5.9998359672626775E-2</v>
      </c>
      <c r="CX26" s="49">
        <v>16688396</v>
      </c>
      <c r="CY26" s="45">
        <v>0</v>
      </c>
      <c r="CZ26" s="45">
        <v>0</v>
      </c>
      <c r="DA26" s="46">
        <v>16688396</v>
      </c>
      <c r="DB26" s="47">
        <v>0</v>
      </c>
      <c r="DC26" s="44">
        <v>448955</v>
      </c>
      <c r="DD26" s="48">
        <v>0</v>
      </c>
      <c r="DE26" s="49">
        <v>0</v>
      </c>
      <c r="DF26" s="50">
        <v>448955</v>
      </c>
      <c r="DG26" s="44">
        <v>39428</v>
      </c>
      <c r="DH26" s="45">
        <v>0</v>
      </c>
      <c r="DI26" s="46">
        <v>39428</v>
      </c>
      <c r="DJ26" s="46">
        <v>18768</v>
      </c>
      <c r="DK26" s="46">
        <v>4011828</v>
      </c>
      <c r="DL26" s="45">
        <v>3875051</v>
      </c>
      <c r="DM26" s="45">
        <v>16813</v>
      </c>
      <c r="DN26" s="47">
        <v>25099239</v>
      </c>
      <c r="DO26" s="49">
        <v>1001292</v>
      </c>
      <c r="DP26" s="45">
        <v>1001292</v>
      </c>
      <c r="DQ26" s="47">
        <v>0</v>
      </c>
      <c r="DR26" s="44">
        <v>13469</v>
      </c>
      <c r="DS26" s="45">
        <v>0</v>
      </c>
      <c r="DT26" s="45">
        <v>0</v>
      </c>
      <c r="DU26" s="47">
        <v>13469</v>
      </c>
      <c r="DV26" s="49">
        <v>2129</v>
      </c>
      <c r="DW26" s="45">
        <v>0</v>
      </c>
      <c r="DX26" s="47">
        <v>2129</v>
      </c>
      <c r="DY26" s="46">
        <v>563</v>
      </c>
      <c r="DZ26" s="46">
        <v>120355</v>
      </c>
      <c r="EA26" s="45">
        <v>116252</v>
      </c>
      <c r="EB26" s="45">
        <v>504</v>
      </c>
      <c r="EC26" s="46">
        <v>1254564</v>
      </c>
      <c r="ED26" s="51">
        <f t="shared" si="3"/>
        <v>5.9999295318735248E-2</v>
      </c>
      <c r="EE26" s="49">
        <v>14029977</v>
      </c>
      <c r="EF26" s="45">
        <v>0</v>
      </c>
      <c r="EG26" s="45">
        <v>0</v>
      </c>
      <c r="EH26" s="46">
        <v>14029977</v>
      </c>
      <c r="EI26" s="47">
        <v>0</v>
      </c>
      <c r="EJ26" s="44">
        <v>2022875</v>
      </c>
      <c r="EK26" s="48">
        <v>0</v>
      </c>
      <c r="EL26" s="49">
        <v>0</v>
      </c>
      <c r="EM26" s="50">
        <v>2022875</v>
      </c>
      <c r="EN26" s="44">
        <v>1037</v>
      </c>
      <c r="EO26" s="45">
        <v>0</v>
      </c>
      <c r="EP26" s="46">
        <v>1037</v>
      </c>
      <c r="EQ26" s="46">
        <v>7276572</v>
      </c>
      <c r="ER26" s="46">
        <v>9496018</v>
      </c>
      <c r="ES26" s="45">
        <v>183190</v>
      </c>
      <c r="ET26" s="45">
        <v>13892</v>
      </c>
      <c r="EU26" s="47">
        <v>33023561</v>
      </c>
      <c r="EV26" s="49">
        <v>841796</v>
      </c>
      <c r="EW26" s="45">
        <v>841796</v>
      </c>
      <c r="EX26" s="47">
        <v>0</v>
      </c>
      <c r="EY26" s="44">
        <v>60686</v>
      </c>
      <c r="EZ26" s="45">
        <v>0</v>
      </c>
      <c r="FA26" s="45">
        <v>0</v>
      </c>
      <c r="FB26" s="47">
        <v>60686</v>
      </c>
      <c r="FC26" s="49">
        <v>56</v>
      </c>
      <c r="FD26" s="45">
        <v>0</v>
      </c>
      <c r="FE26" s="47">
        <v>56</v>
      </c>
      <c r="FF26" s="46">
        <v>218297</v>
      </c>
      <c r="FG26" s="46">
        <v>284881</v>
      </c>
      <c r="FH26" s="45">
        <v>5496</v>
      </c>
      <c r="FI26" s="45">
        <v>417</v>
      </c>
      <c r="FJ26" s="46">
        <v>1411629</v>
      </c>
      <c r="FK26" s="51">
        <f t="shared" si="4"/>
        <v>5.9999813256999636E-2</v>
      </c>
      <c r="FL26" s="49">
        <v>588019864</v>
      </c>
      <c r="FM26" s="45">
        <v>397</v>
      </c>
      <c r="FN26" s="45">
        <v>0</v>
      </c>
      <c r="FO26" s="46">
        <v>588020261</v>
      </c>
      <c r="FP26" s="47">
        <v>0</v>
      </c>
      <c r="FQ26" s="44">
        <v>24431815</v>
      </c>
      <c r="FR26" s="48">
        <v>215408</v>
      </c>
      <c r="FS26" s="49">
        <v>2112541</v>
      </c>
      <c r="FT26" s="50">
        <v>26759764</v>
      </c>
      <c r="FU26" s="44">
        <v>309507</v>
      </c>
      <c r="FV26" s="45">
        <v>1291</v>
      </c>
      <c r="FW26" s="46">
        <v>310798</v>
      </c>
      <c r="FX26" s="46">
        <v>17305271</v>
      </c>
      <c r="FY26" s="46">
        <v>20489257</v>
      </c>
      <c r="FZ26" s="45">
        <v>5898731</v>
      </c>
      <c r="GA26" s="45">
        <v>566951</v>
      </c>
      <c r="GB26" s="47">
        <v>659351033</v>
      </c>
      <c r="GC26" s="49">
        <v>35272891</v>
      </c>
      <c r="GD26" s="45">
        <v>35272891</v>
      </c>
      <c r="GE26" s="47">
        <v>0</v>
      </c>
      <c r="GF26" s="44">
        <v>732955</v>
      </c>
      <c r="GG26" s="45">
        <v>5955</v>
      </c>
      <c r="GH26" s="45">
        <v>53612</v>
      </c>
      <c r="GI26" s="47">
        <v>792522</v>
      </c>
      <c r="GJ26" s="49">
        <v>16713</v>
      </c>
      <c r="GK26" s="45">
        <v>39</v>
      </c>
      <c r="GL26" s="47">
        <v>16752</v>
      </c>
      <c r="GM26" s="46">
        <v>519158</v>
      </c>
      <c r="GN26" s="46">
        <v>614678</v>
      </c>
      <c r="GO26" s="45">
        <v>176962</v>
      </c>
      <c r="GP26" s="45">
        <v>17009</v>
      </c>
      <c r="GQ26" s="46">
        <v>37409972</v>
      </c>
      <c r="GR26" s="51">
        <f t="shared" si="5"/>
        <v>5.9985842902783922E-2</v>
      </c>
    </row>
    <row r="27" spans="1:200" s="21" customFormat="1" ht="12" customHeight="1" x14ac:dyDescent="0.15">
      <c r="A27" s="24">
        <v>15</v>
      </c>
      <c r="B27" s="25" t="s">
        <v>76</v>
      </c>
      <c r="C27" s="52">
        <v>122363978</v>
      </c>
      <c r="D27" s="53">
        <v>3264</v>
      </c>
      <c r="E27" s="53">
        <v>1636</v>
      </c>
      <c r="F27" s="54">
        <v>122368878</v>
      </c>
      <c r="G27" s="55">
        <v>0</v>
      </c>
      <c r="H27" s="52">
        <v>4986530</v>
      </c>
      <c r="I27" s="56">
        <v>339989</v>
      </c>
      <c r="J27" s="57">
        <v>79072</v>
      </c>
      <c r="K27" s="58">
        <v>5405591</v>
      </c>
      <c r="L27" s="52">
        <v>39633</v>
      </c>
      <c r="M27" s="53">
        <v>0</v>
      </c>
      <c r="N27" s="54">
        <v>39633</v>
      </c>
      <c r="O27" s="54">
        <v>1528302</v>
      </c>
      <c r="P27" s="54">
        <v>1814333</v>
      </c>
      <c r="Q27" s="53">
        <v>258737</v>
      </c>
      <c r="R27" s="53">
        <v>84196</v>
      </c>
      <c r="S27" s="55">
        <v>131499670</v>
      </c>
      <c r="T27" s="57">
        <v>7341463</v>
      </c>
      <c r="U27" s="53">
        <v>7341463</v>
      </c>
      <c r="V27" s="55">
        <v>0</v>
      </c>
      <c r="W27" s="52">
        <v>149595</v>
      </c>
      <c r="X27" s="53">
        <v>9960</v>
      </c>
      <c r="Y27" s="53">
        <v>1898</v>
      </c>
      <c r="Z27" s="55">
        <v>161453</v>
      </c>
      <c r="AA27" s="57">
        <v>2140</v>
      </c>
      <c r="AB27" s="53">
        <v>0</v>
      </c>
      <c r="AC27" s="55">
        <v>2140</v>
      </c>
      <c r="AD27" s="54">
        <v>45849</v>
      </c>
      <c r="AE27" s="54">
        <v>54430</v>
      </c>
      <c r="AF27" s="53">
        <v>7762</v>
      </c>
      <c r="AG27" s="53">
        <v>2526</v>
      </c>
      <c r="AH27" s="54">
        <v>7615623</v>
      </c>
      <c r="AI27" s="59">
        <f t="shared" si="0"/>
        <v>5.9994527366672434E-2</v>
      </c>
      <c r="AJ27" s="57">
        <v>171021074</v>
      </c>
      <c r="AK27" s="53">
        <v>0</v>
      </c>
      <c r="AL27" s="53">
        <v>38481</v>
      </c>
      <c r="AM27" s="54">
        <v>171059555</v>
      </c>
      <c r="AN27" s="55">
        <v>0</v>
      </c>
      <c r="AO27" s="52">
        <v>8052169</v>
      </c>
      <c r="AP27" s="56">
        <v>49976</v>
      </c>
      <c r="AQ27" s="57">
        <v>440419</v>
      </c>
      <c r="AR27" s="58">
        <v>8542564</v>
      </c>
      <c r="AS27" s="52">
        <v>133683</v>
      </c>
      <c r="AT27" s="53">
        <v>0</v>
      </c>
      <c r="AU27" s="54">
        <v>133683</v>
      </c>
      <c r="AV27" s="54">
        <v>2836979</v>
      </c>
      <c r="AW27" s="54">
        <v>2542472</v>
      </c>
      <c r="AX27" s="53">
        <v>392514</v>
      </c>
      <c r="AY27" s="53">
        <v>204463</v>
      </c>
      <c r="AZ27" s="55">
        <v>185712230</v>
      </c>
      <c r="BA27" s="57">
        <v>10262985</v>
      </c>
      <c r="BB27" s="53">
        <v>10262985</v>
      </c>
      <c r="BC27" s="55">
        <v>0</v>
      </c>
      <c r="BD27" s="52">
        <v>241566</v>
      </c>
      <c r="BE27" s="53">
        <v>1379</v>
      </c>
      <c r="BF27" s="53">
        <v>11078</v>
      </c>
      <c r="BG27" s="55">
        <v>254023</v>
      </c>
      <c r="BH27" s="57">
        <v>7219</v>
      </c>
      <c r="BI27" s="53">
        <v>0</v>
      </c>
      <c r="BJ27" s="55">
        <v>7219</v>
      </c>
      <c r="BK27" s="54">
        <v>85109</v>
      </c>
      <c r="BL27" s="54">
        <v>76274</v>
      </c>
      <c r="BM27" s="53">
        <v>11775</v>
      </c>
      <c r="BN27" s="53">
        <v>6134</v>
      </c>
      <c r="BO27" s="54">
        <v>10703519</v>
      </c>
      <c r="BP27" s="59">
        <f t="shared" si="1"/>
        <v>5.9996560846893351E-2</v>
      </c>
      <c r="BQ27" s="57">
        <v>104891434</v>
      </c>
      <c r="BR27" s="53">
        <v>0</v>
      </c>
      <c r="BS27" s="53">
        <v>62365</v>
      </c>
      <c r="BT27" s="54">
        <v>104953799</v>
      </c>
      <c r="BU27" s="55">
        <v>0</v>
      </c>
      <c r="BV27" s="52">
        <v>4035152</v>
      </c>
      <c r="BW27" s="56">
        <v>497598</v>
      </c>
      <c r="BX27" s="57">
        <v>343385</v>
      </c>
      <c r="BY27" s="58">
        <v>4876135</v>
      </c>
      <c r="BZ27" s="52">
        <v>238109</v>
      </c>
      <c r="CA27" s="53">
        <v>0</v>
      </c>
      <c r="CB27" s="54">
        <v>238109</v>
      </c>
      <c r="CC27" s="54">
        <v>8661128</v>
      </c>
      <c r="CD27" s="54">
        <v>7135983</v>
      </c>
      <c r="CE27" s="53">
        <v>631680</v>
      </c>
      <c r="CF27" s="53">
        <v>73775</v>
      </c>
      <c r="CG27" s="55">
        <v>126570609</v>
      </c>
      <c r="CH27" s="57">
        <v>6297060</v>
      </c>
      <c r="CI27" s="53">
        <v>6297060</v>
      </c>
      <c r="CJ27" s="55">
        <v>0</v>
      </c>
      <c r="CK27" s="52">
        <v>121054</v>
      </c>
      <c r="CL27" s="53">
        <v>14688</v>
      </c>
      <c r="CM27" s="53">
        <v>9865</v>
      </c>
      <c r="CN27" s="55">
        <v>145607</v>
      </c>
      <c r="CO27" s="57">
        <v>12858</v>
      </c>
      <c r="CP27" s="53">
        <v>0</v>
      </c>
      <c r="CQ27" s="55">
        <v>12858</v>
      </c>
      <c r="CR27" s="54">
        <v>259834</v>
      </c>
      <c r="CS27" s="54">
        <v>214079</v>
      </c>
      <c r="CT27" s="53">
        <v>18950</v>
      </c>
      <c r="CU27" s="53">
        <v>2213</v>
      </c>
      <c r="CV27" s="54">
        <v>6950601</v>
      </c>
      <c r="CW27" s="59">
        <f t="shared" si="2"/>
        <v>5.9998399867354966E-2</v>
      </c>
      <c r="CX27" s="57">
        <v>39919632</v>
      </c>
      <c r="CY27" s="53">
        <v>0</v>
      </c>
      <c r="CZ27" s="53">
        <v>0</v>
      </c>
      <c r="DA27" s="54">
        <v>39919632</v>
      </c>
      <c r="DB27" s="55">
        <v>0</v>
      </c>
      <c r="DC27" s="52">
        <v>1641404</v>
      </c>
      <c r="DD27" s="56">
        <v>0</v>
      </c>
      <c r="DE27" s="57">
        <v>0</v>
      </c>
      <c r="DF27" s="58">
        <v>1641404</v>
      </c>
      <c r="DG27" s="52">
        <v>15559</v>
      </c>
      <c r="DH27" s="53">
        <v>0</v>
      </c>
      <c r="DI27" s="54">
        <v>15559</v>
      </c>
      <c r="DJ27" s="54">
        <v>3190618</v>
      </c>
      <c r="DK27" s="54">
        <v>375016</v>
      </c>
      <c r="DL27" s="53">
        <v>150438</v>
      </c>
      <c r="DM27" s="53">
        <v>19328</v>
      </c>
      <c r="DN27" s="55">
        <v>45311995</v>
      </c>
      <c r="DO27" s="57">
        <v>2395151</v>
      </c>
      <c r="DP27" s="53">
        <v>2395151</v>
      </c>
      <c r="DQ27" s="55">
        <v>0</v>
      </c>
      <c r="DR27" s="52">
        <v>49242</v>
      </c>
      <c r="DS27" s="53">
        <v>0</v>
      </c>
      <c r="DT27" s="53">
        <v>0</v>
      </c>
      <c r="DU27" s="55">
        <v>49242</v>
      </c>
      <c r="DV27" s="57">
        <v>840</v>
      </c>
      <c r="DW27" s="53">
        <v>0</v>
      </c>
      <c r="DX27" s="55">
        <v>840</v>
      </c>
      <c r="DY27" s="54">
        <v>95719</v>
      </c>
      <c r="DZ27" s="54">
        <v>11250</v>
      </c>
      <c r="EA27" s="53">
        <v>4513</v>
      </c>
      <c r="EB27" s="53">
        <v>580</v>
      </c>
      <c r="EC27" s="54">
        <v>2557295</v>
      </c>
      <c r="ED27" s="59">
        <f t="shared" si="3"/>
        <v>5.9999325645086109E-2</v>
      </c>
      <c r="EE27" s="57">
        <v>36807360</v>
      </c>
      <c r="EF27" s="53">
        <v>0</v>
      </c>
      <c r="EG27" s="53">
        <v>0</v>
      </c>
      <c r="EH27" s="54">
        <v>36807360</v>
      </c>
      <c r="EI27" s="55">
        <v>0</v>
      </c>
      <c r="EJ27" s="52">
        <v>372900</v>
      </c>
      <c r="EK27" s="56">
        <v>0</v>
      </c>
      <c r="EL27" s="57">
        <v>0</v>
      </c>
      <c r="EM27" s="58">
        <v>372900</v>
      </c>
      <c r="EN27" s="52">
        <v>0</v>
      </c>
      <c r="EO27" s="53">
        <v>0</v>
      </c>
      <c r="EP27" s="54">
        <v>0</v>
      </c>
      <c r="EQ27" s="54">
        <v>525611</v>
      </c>
      <c r="ER27" s="54">
        <v>2255348</v>
      </c>
      <c r="ES27" s="53">
        <v>291132</v>
      </c>
      <c r="ET27" s="53">
        <v>1803</v>
      </c>
      <c r="EU27" s="55">
        <v>40254154</v>
      </c>
      <c r="EV27" s="57">
        <v>2208434</v>
      </c>
      <c r="EW27" s="53">
        <v>2208434</v>
      </c>
      <c r="EX27" s="55">
        <v>0</v>
      </c>
      <c r="EY27" s="52">
        <v>11187</v>
      </c>
      <c r="EZ27" s="53">
        <v>0</v>
      </c>
      <c r="FA27" s="53">
        <v>0</v>
      </c>
      <c r="FB27" s="55">
        <v>11187</v>
      </c>
      <c r="FC27" s="57">
        <v>0</v>
      </c>
      <c r="FD27" s="53">
        <v>0</v>
      </c>
      <c r="FE27" s="55">
        <v>0</v>
      </c>
      <c r="FF27" s="54">
        <v>15768</v>
      </c>
      <c r="FG27" s="54">
        <v>67660</v>
      </c>
      <c r="FH27" s="53">
        <v>8734</v>
      </c>
      <c r="FI27" s="53">
        <v>54</v>
      </c>
      <c r="FJ27" s="54">
        <v>2311837</v>
      </c>
      <c r="FK27" s="59">
        <f t="shared" si="4"/>
        <v>5.9999793519556956E-2</v>
      </c>
      <c r="FL27" s="57">
        <v>1100594545</v>
      </c>
      <c r="FM27" s="53">
        <v>5386</v>
      </c>
      <c r="FN27" s="53">
        <v>105240</v>
      </c>
      <c r="FO27" s="54">
        <v>1100705171</v>
      </c>
      <c r="FP27" s="55">
        <v>0</v>
      </c>
      <c r="FQ27" s="52">
        <v>53507312</v>
      </c>
      <c r="FR27" s="56">
        <v>992561</v>
      </c>
      <c r="FS27" s="57">
        <v>6988010</v>
      </c>
      <c r="FT27" s="58">
        <v>61487883</v>
      </c>
      <c r="FU27" s="52">
        <v>918241</v>
      </c>
      <c r="FV27" s="53">
        <v>0</v>
      </c>
      <c r="FW27" s="54">
        <v>918241</v>
      </c>
      <c r="FX27" s="54">
        <v>22410246</v>
      </c>
      <c r="FY27" s="54">
        <v>24718856</v>
      </c>
      <c r="FZ27" s="53">
        <v>3150762</v>
      </c>
      <c r="GA27" s="53">
        <v>1082497</v>
      </c>
      <c r="GB27" s="55">
        <v>1214473656</v>
      </c>
      <c r="GC27" s="57">
        <v>66028222</v>
      </c>
      <c r="GD27" s="53">
        <v>66028222</v>
      </c>
      <c r="GE27" s="55">
        <v>0</v>
      </c>
      <c r="GF27" s="52">
        <v>1605219</v>
      </c>
      <c r="GG27" s="53">
        <v>28627</v>
      </c>
      <c r="GH27" s="53">
        <v>182095</v>
      </c>
      <c r="GI27" s="55">
        <v>1815941</v>
      </c>
      <c r="GJ27" s="57">
        <v>49585</v>
      </c>
      <c r="GK27" s="53">
        <v>0</v>
      </c>
      <c r="GL27" s="55">
        <v>49585</v>
      </c>
      <c r="GM27" s="54">
        <v>672307</v>
      </c>
      <c r="GN27" s="54">
        <v>741566</v>
      </c>
      <c r="GO27" s="53">
        <v>94523</v>
      </c>
      <c r="GP27" s="53">
        <v>32475</v>
      </c>
      <c r="GQ27" s="54">
        <v>69434619</v>
      </c>
      <c r="GR27" s="59">
        <f t="shared" si="5"/>
        <v>5.9987200696089038E-2</v>
      </c>
    </row>
    <row r="28" spans="1:200" s="21" customFormat="1" ht="12" customHeight="1" x14ac:dyDescent="0.15">
      <c r="A28" s="22">
        <v>16</v>
      </c>
      <c r="B28" s="23" t="s">
        <v>77</v>
      </c>
      <c r="C28" s="44">
        <v>55674440</v>
      </c>
      <c r="D28" s="45">
        <v>0</v>
      </c>
      <c r="E28" s="45">
        <v>0</v>
      </c>
      <c r="F28" s="46">
        <v>55674440</v>
      </c>
      <c r="G28" s="47">
        <v>0</v>
      </c>
      <c r="H28" s="44">
        <v>2288771</v>
      </c>
      <c r="I28" s="48">
        <v>177348</v>
      </c>
      <c r="J28" s="49">
        <v>170013</v>
      </c>
      <c r="K28" s="50">
        <v>2636132</v>
      </c>
      <c r="L28" s="44">
        <v>39460</v>
      </c>
      <c r="M28" s="45">
        <v>0</v>
      </c>
      <c r="N28" s="46">
        <v>39460</v>
      </c>
      <c r="O28" s="46">
        <v>1669222</v>
      </c>
      <c r="P28" s="46">
        <v>777413</v>
      </c>
      <c r="Q28" s="45">
        <v>119998</v>
      </c>
      <c r="R28" s="45">
        <v>71767</v>
      </c>
      <c r="S28" s="47">
        <v>60988432</v>
      </c>
      <c r="T28" s="49">
        <v>3340172</v>
      </c>
      <c r="U28" s="45">
        <v>3340172</v>
      </c>
      <c r="V28" s="47">
        <v>0</v>
      </c>
      <c r="W28" s="44">
        <v>68659</v>
      </c>
      <c r="X28" s="45">
        <v>4934</v>
      </c>
      <c r="Y28" s="45">
        <v>4535</v>
      </c>
      <c r="Z28" s="47">
        <v>78128</v>
      </c>
      <c r="AA28" s="49">
        <v>2130</v>
      </c>
      <c r="AB28" s="45">
        <v>0</v>
      </c>
      <c r="AC28" s="47">
        <v>2130</v>
      </c>
      <c r="AD28" s="46">
        <v>50074</v>
      </c>
      <c r="AE28" s="46">
        <v>23321</v>
      </c>
      <c r="AF28" s="45">
        <v>3600</v>
      </c>
      <c r="AG28" s="45">
        <v>2153</v>
      </c>
      <c r="AH28" s="46">
        <v>3499578</v>
      </c>
      <c r="AI28" s="51">
        <f t="shared" si="0"/>
        <v>5.9994712115649482E-2</v>
      </c>
      <c r="AJ28" s="49">
        <v>81197995</v>
      </c>
      <c r="AK28" s="45">
        <v>0</v>
      </c>
      <c r="AL28" s="45">
        <v>0</v>
      </c>
      <c r="AM28" s="46">
        <v>81197995</v>
      </c>
      <c r="AN28" s="47">
        <v>0</v>
      </c>
      <c r="AO28" s="44">
        <v>2240693</v>
      </c>
      <c r="AP28" s="48">
        <v>0</v>
      </c>
      <c r="AQ28" s="49">
        <v>18051</v>
      </c>
      <c r="AR28" s="50">
        <v>2258744</v>
      </c>
      <c r="AS28" s="44">
        <v>55386</v>
      </c>
      <c r="AT28" s="45">
        <v>0</v>
      </c>
      <c r="AU28" s="46">
        <v>55386</v>
      </c>
      <c r="AV28" s="46">
        <v>1245777</v>
      </c>
      <c r="AW28" s="46">
        <v>1093297</v>
      </c>
      <c r="AX28" s="45">
        <v>185978</v>
      </c>
      <c r="AY28" s="45">
        <v>187844</v>
      </c>
      <c r="AZ28" s="47">
        <v>86225021</v>
      </c>
      <c r="BA28" s="49">
        <v>4871612</v>
      </c>
      <c r="BB28" s="45">
        <v>4871612</v>
      </c>
      <c r="BC28" s="47">
        <v>0</v>
      </c>
      <c r="BD28" s="44">
        <v>67218</v>
      </c>
      <c r="BE28" s="45">
        <v>0</v>
      </c>
      <c r="BF28" s="45">
        <v>433</v>
      </c>
      <c r="BG28" s="47">
        <v>67651</v>
      </c>
      <c r="BH28" s="49">
        <v>2991</v>
      </c>
      <c r="BI28" s="45">
        <v>0</v>
      </c>
      <c r="BJ28" s="47">
        <v>2991</v>
      </c>
      <c r="BK28" s="46">
        <v>37372</v>
      </c>
      <c r="BL28" s="46">
        <v>32797</v>
      </c>
      <c r="BM28" s="45">
        <v>5579</v>
      </c>
      <c r="BN28" s="45">
        <v>5635</v>
      </c>
      <c r="BO28" s="46">
        <v>5023637</v>
      </c>
      <c r="BP28" s="51">
        <f t="shared" si="1"/>
        <v>5.9996703120563509E-2</v>
      </c>
      <c r="BQ28" s="49">
        <v>51106487</v>
      </c>
      <c r="BR28" s="45">
        <v>4727</v>
      </c>
      <c r="BS28" s="45">
        <v>0</v>
      </c>
      <c r="BT28" s="46">
        <v>51111214</v>
      </c>
      <c r="BU28" s="47">
        <v>0</v>
      </c>
      <c r="BV28" s="44">
        <v>1053371</v>
      </c>
      <c r="BW28" s="48">
        <v>0</v>
      </c>
      <c r="BX28" s="49">
        <v>3694</v>
      </c>
      <c r="BY28" s="50">
        <v>1057065</v>
      </c>
      <c r="BZ28" s="44">
        <v>17519</v>
      </c>
      <c r="CA28" s="45">
        <v>0</v>
      </c>
      <c r="CB28" s="46">
        <v>17519</v>
      </c>
      <c r="CC28" s="46">
        <v>1690903</v>
      </c>
      <c r="CD28" s="46">
        <v>1395597</v>
      </c>
      <c r="CE28" s="45">
        <v>129162</v>
      </c>
      <c r="CF28" s="45">
        <v>25633</v>
      </c>
      <c r="CG28" s="47">
        <v>55427093</v>
      </c>
      <c r="CH28" s="49">
        <v>3066594</v>
      </c>
      <c r="CI28" s="45">
        <v>3066594</v>
      </c>
      <c r="CJ28" s="47">
        <v>0</v>
      </c>
      <c r="CK28" s="44">
        <v>31600</v>
      </c>
      <c r="CL28" s="45">
        <v>0</v>
      </c>
      <c r="CM28" s="45">
        <v>89</v>
      </c>
      <c r="CN28" s="47">
        <v>31689</v>
      </c>
      <c r="CO28" s="49">
        <v>946</v>
      </c>
      <c r="CP28" s="45">
        <v>0</v>
      </c>
      <c r="CQ28" s="47">
        <v>946</v>
      </c>
      <c r="CR28" s="46">
        <v>50726</v>
      </c>
      <c r="CS28" s="46">
        <v>41867</v>
      </c>
      <c r="CT28" s="45">
        <v>3875</v>
      </c>
      <c r="CU28" s="45">
        <v>769</v>
      </c>
      <c r="CV28" s="46">
        <v>3196466</v>
      </c>
      <c r="CW28" s="51">
        <f t="shared" si="2"/>
        <v>5.9998457481366028E-2</v>
      </c>
      <c r="CX28" s="49">
        <v>17676987</v>
      </c>
      <c r="CY28" s="45">
        <v>0</v>
      </c>
      <c r="CZ28" s="45">
        <v>0</v>
      </c>
      <c r="DA28" s="46">
        <v>17676987</v>
      </c>
      <c r="DB28" s="47">
        <v>0</v>
      </c>
      <c r="DC28" s="44">
        <v>170362</v>
      </c>
      <c r="DD28" s="48">
        <v>0</v>
      </c>
      <c r="DE28" s="49">
        <v>0</v>
      </c>
      <c r="DF28" s="50">
        <v>170362</v>
      </c>
      <c r="DG28" s="44">
        <v>54832</v>
      </c>
      <c r="DH28" s="45">
        <v>0</v>
      </c>
      <c r="DI28" s="46">
        <v>54832</v>
      </c>
      <c r="DJ28" s="46">
        <v>688066</v>
      </c>
      <c r="DK28" s="46">
        <v>792860</v>
      </c>
      <c r="DL28" s="45">
        <v>33151</v>
      </c>
      <c r="DM28" s="45">
        <v>23230</v>
      </c>
      <c r="DN28" s="47">
        <v>19439488</v>
      </c>
      <c r="DO28" s="49">
        <v>1060608</v>
      </c>
      <c r="DP28" s="45">
        <v>1060608</v>
      </c>
      <c r="DQ28" s="47">
        <v>0</v>
      </c>
      <c r="DR28" s="44">
        <v>5111</v>
      </c>
      <c r="DS28" s="45">
        <v>0</v>
      </c>
      <c r="DT28" s="45">
        <v>0</v>
      </c>
      <c r="DU28" s="47">
        <v>5111</v>
      </c>
      <c r="DV28" s="49">
        <v>2961</v>
      </c>
      <c r="DW28" s="45">
        <v>0</v>
      </c>
      <c r="DX28" s="47">
        <v>2961</v>
      </c>
      <c r="DY28" s="46">
        <v>20642</v>
      </c>
      <c r="DZ28" s="46">
        <v>23785</v>
      </c>
      <c r="EA28" s="45">
        <v>994</v>
      </c>
      <c r="EB28" s="45">
        <v>697</v>
      </c>
      <c r="EC28" s="46">
        <v>1114798</v>
      </c>
      <c r="ED28" s="51">
        <f t="shared" si="3"/>
        <v>5.9999365276446719E-2</v>
      </c>
      <c r="EE28" s="49">
        <v>20528319</v>
      </c>
      <c r="EF28" s="45">
        <v>0</v>
      </c>
      <c r="EG28" s="45">
        <v>0</v>
      </c>
      <c r="EH28" s="46">
        <v>20528319</v>
      </c>
      <c r="EI28" s="47">
        <v>0</v>
      </c>
      <c r="EJ28" s="44">
        <v>322249</v>
      </c>
      <c r="EK28" s="48">
        <v>0</v>
      </c>
      <c r="EL28" s="49">
        <v>0</v>
      </c>
      <c r="EM28" s="50">
        <v>322249</v>
      </c>
      <c r="EN28" s="44">
        <v>0</v>
      </c>
      <c r="EO28" s="45">
        <v>0</v>
      </c>
      <c r="EP28" s="46">
        <v>0</v>
      </c>
      <c r="EQ28" s="46">
        <v>1833803</v>
      </c>
      <c r="ER28" s="46">
        <v>326085</v>
      </c>
      <c r="ES28" s="45">
        <v>251360</v>
      </c>
      <c r="ET28" s="45">
        <v>0</v>
      </c>
      <c r="EU28" s="47">
        <v>23261816</v>
      </c>
      <c r="EV28" s="49">
        <v>1231696</v>
      </c>
      <c r="EW28" s="45">
        <v>1231696</v>
      </c>
      <c r="EX28" s="47">
        <v>0</v>
      </c>
      <c r="EY28" s="44">
        <v>9667</v>
      </c>
      <c r="EZ28" s="45">
        <v>0</v>
      </c>
      <c r="FA28" s="45">
        <v>0</v>
      </c>
      <c r="FB28" s="47">
        <v>9667</v>
      </c>
      <c r="FC28" s="49">
        <v>0</v>
      </c>
      <c r="FD28" s="45">
        <v>0</v>
      </c>
      <c r="FE28" s="47">
        <v>0</v>
      </c>
      <c r="FF28" s="46">
        <v>55014</v>
      </c>
      <c r="FG28" s="46">
        <v>9783</v>
      </c>
      <c r="FH28" s="45">
        <v>7541</v>
      </c>
      <c r="FI28" s="45">
        <v>0</v>
      </c>
      <c r="FJ28" s="46">
        <v>1313701</v>
      </c>
      <c r="FK28" s="51">
        <f t="shared" si="4"/>
        <v>5.9999847040568689E-2</v>
      </c>
      <c r="FL28" s="49">
        <v>537520245</v>
      </c>
      <c r="FM28" s="45">
        <v>4727</v>
      </c>
      <c r="FN28" s="45">
        <v>0</v>
      </c>
      <c r="FO28" s="46">
        <v>537524972</v>
      </c>
      <c r="FP28" s="47">
        <v>0</v>
      </c>
      <c r="FQ28" s="44">
        <v>21604863</v>
      </c>
      <c r="FR28" s="48">
        <v>453404</v>
      </c>
      <c r="FS28" s="49">
        <v>1721136</v>
      </c>
      <c r="FT28" s="50">
        <v>23779403</v>
      </c>
      <c r="FU28" s="44">
        <v>405471</v>
      </c>
      <c r="FV28" s="45">
        <v>0</v>
      </c>
      <c r="FW28" s="46">
        <v>405471</v>
      </c>
      <c r="FX28" s="46">
        <v>13095367</v>
      </c>
      <c r="FY28" s="46">
        <v>7212048</v>
      </c>
      <c r="FZ28" s="45">
        <v>1077735</v>
      </c>
      <c r="GA28" s="45">
        <v>1084662</v>
      </c>
      <c r="GB28" s="47">
        <v>584179658</v>
      </c>
      <c r="GC28" s="49">
        <v>32244637</v>
      </c>
      <c r="GD28" s="45">
        <v>32244637</v>
      </c>
      <c r="GE28" s="47">
        <v>0</v>
      </c>
      <c r="GF28" s="44">
        <v>648094</v>
      </c>
      <c r="GG28" s="45">
        <v>12677</v>
      </c>
      <c r="GH28" s="45">
        <v>42850</v>
      </c>
      <c r="GI28" s="47">
        <v>703621</v>
      </c>
      <c r="GJ28" s="49">
        <v>21894</v>
      </c>
      <c r="GK28" s="45">
        <v>0</v>
      </c>
      <c r="GL28" s="47">
        <v>21894</v>
      </c>
      <c r="GM28" s="46">
        <v>392839</v>
      </c>
      <c r="GN28" s="46">
        <v>216347</v>
      </c>
      <c r="GO28" s="45">
        <v>32330</v>
      </c>
      <c r="GP28" s="45">
        <v>32538</v>
      </c>
      <c r="GQ28" s="46">
        <v>33644206</v>
      </c>
      <c r="GR28" s="51">
        <f t="shared" si="5"/>
        <v>5.9987235346528237E-2</v>
      </c>
    </row>
    <row r="29" spans="1:200" s="21" customFormat="1" ht="12" customHeight="1" x14ac:dyDescent="0.15">
      <c r="A29" s="24">
        <v>17</v>
      </c>
      <c r="B29" s="25" t="s">
        <v>78</v>
      </c>
      <c r="C29" s="52">
        <v>50238091</v>
      </c>
      <c r="D29" s="53">
        <v>0</v>
      </c>
      <c r="E29" s="53">
        <v>0</v>
      </c>
      <c r="F29" s="54">
        <v>50238091</v>
      </c>
      <c r="G29" s="55">
        <v>0</v>
      </c>
      <c r="H29" s="52">
        <v>893636</v>
      </c>
      <c r="I29" s="56">
        <v>0</v>
      </c>
      <c r="J29" s="57">
        <v>20976</v>
      </c>
      <c r="K29" s="58">
        <v>914612</v>
      </c>
      <c r="L29" s="52">
        <v>26297</v>
      </c>
      <c r="M29" s="53">
        <v>0</v>
      </c>
      <c r="N29" s="54">
        <v>26297</v>
      </c>
      <c r="O29" s="54">
        <v>361933</v>
      </c>
      <c r="P29" s="54">
        <v>536220</v>
      </c>
      <c r="Q29" s="53">
        <v>48711</v>
      </c>
      <c r="R29" s="53">
        <v>16312</v>
      </c>
      <c r="S29" s="55">
        <v>52142176</v>
      </c>
      <c r="T29" s="57">
        <v>3014006</v>
      </c>
      <c r="U29" s="53">
        <v>3014006</v>
      </c>
      <c r="V29" s="55">
        <v>0</v>
      </c>
      <c r="W29" s="52">
        <v>26810</v>
      </c>
      <c r="X29" s="53">
        <v>0</v>
      </c>
      <c r="Y29" s="53">
        <v>503</v>
      </c>
      <c r="Z29" s="55">
        <v>27313</v>
      </c>
      <c r="AA29" s="57">
        <v>1420</v>
      </c>
      <c r="AB29" s="53">
        <v>0</v>
      </c>
      <c r="AC29" s="55">
        <v>1420</v>
      </c>
      <c r="AD29" s="54">
        <v>10858</v>
      </c>
      <c r="AE29" s="54">
        <v>16087</v>
      </c>
      <c r="AF29" s="53">
        <v>1461</v>
      </c>
      <c r="AG29" s="53">
        <v>489</v>
      </c>
      <c r="AH29" s="54">
        <v>3071634</v>
      </c>
      <c r="AI29" s="59">
        <f t="shared" si="0"/>
        <v>5.9994437288630256E-2</v>
      </c>
      <c r="AJ29" s="57">
        <v>51813031</v>
      </c>
      <c r="AK29" s="53">
        <v>0</v>
      </c>
      <c r="AL29" s="53">
        <v>0</v>
      </c>
      <c r="AM29" s="54">
        <v>51813031</v>
      </c>
      <c r="AN29" s="55">
        <v>0</v>
      </c>
      <c r="AO29" s="52">
        <v>1032807</v>
      </c>
      <c r="AP29" s="56">
        <v>11282</v>
      </c>
      <c r="AQ29" s="57">
        <v>174763</v>
      </c>
      <c r="AR29" s="58">
        <v>1218852</v>
      </c>
      <c r="AS29" s="52">
        <v>53060</v>
      </c>
      <c r="AT29" s="53">
        <v>0</v>
      </c>
      <c r="AU29" s="54">
        <v>53060</v>
      </c>
      <c r="AV29" s="54">
        <v>417271</v>
      </c>
      <c r="AW29" s="54">
        <v>573897</v>
      </c>
      <c r="AX29" s="53">
        <v>80304</v>
      </c>
      <c r="AY29" s="53">
        <v>45897</v>
      </c>
      <c r="AZ29" s="55">
        <v>54202312</v>
      </c>
      <c r="BA29" s="57">
        <v>3108604</v>
      </c>
      <c r="BB29" s="53">
        <v>3108604</v>
      </c>
      <c r="BC29" s="55">
        <v>0</v>
      </c>
      <c r="BD29" s="52">
        <v>30984</v>
      </c>
      <c r="BE29" s="53">
        <v>271</v>
      </c>
      <c r="BF29" s="53">
        <v>4653</v>
      </c>
      <c r="BG29" s="55">
        <v>35908</v>
      </c>
      <c r="BH29" s="57">
        <v>2865</v>
      </c>
      <c r="BI29" s="53">
        <v>0</v>
      </c>
      <c r="BJ29" s="55">
        <v>2865</v>
      </c>
      <c r="BK29" s="54">
        <v>12518</v>
      </c>
      <c r="BL29" s="54">
        <v>17217</v>
      </c>
      <c r="BM29" s="53">
        <v>2409</v>
      </c>
      <c r="BN29" s="53">
        <v>1377</v>
      </c>
      <c r="BO29" s="54">
        <v>3180898</v>
      </c>
      <c r="BP29" s="59">
        <f t="shared" si="1"/>
        <v>5.9996567272815986E-2</v>
      </c>
      <c r="BQ29" s="57">
        <v>24008987</v>
      </c>
      <c r="BR29" s="53">
        <v>0</v>
      </c>
      <c r="BS29" s="53">
        <v>0</v>
      </c>
      <c r="BT29" s="54">
        <v>24008987</v>
      </c>
      <c r="BU29" s="55">
        <v>0</v>
      </c>
      <c r="BV29" s="52">
        <v>1275490</v>
      </c>
      <c r="BW29" s="56">
        <v>57846</v>
      </c>
      <c r="BX29" s="57">
        <v>0</v>
      </c>
      <c r="BY29" s="58">
        <v>1333336</v>
      </c>
      <c r="BZ29" s="52">
        <v>81472</v>
      </c>
      <c r="CA29" s="53">
        <v>0</v>
      </c>
      <c r="CB29" s="54">
        <v>81472</v>
      </c>
      <c r="CC29" s="54">
        <v>1206351</v>
      </c>
      <c r="CD29" s="54">
        <v>336990</v>
      </c>
      <c r="CE29" s="53">
        <v>84335</v>
      </c>
      <c r="CF29" s="53">
        <v>9036</v>
      </c>
      <c r="CG29" s="55">
        <v>27060507</v>
      </c>
      <c r="CH29" s="57">
        <v>1440499</v>
      </c>
      <c r="CI29" s="53">
        <v>1440499</v>
      </c>
      <c r="CJ29" s="55">
        <v>0</v>
      </c>
      <c r="CK29" s="52">
        <v>38265</v>
      </c>
      <c r="CL29" s="53">
        <v>1615</v>
      </c>
      <c r="CM29" s="53">
        <v>0</v>
      </c>
      <c r="CN29" s="55">
        <v>39880</v>
      </c>
      <c r="CO29" s="57">
        <v>4399</v>
      </c>
      <c r="CP29" s="53">
        <v>0</v>
      </c>
      <c r="CQ29" s="55">
        <v>4399</v>
      </c>
      <c r="CR29" s="54">
        <v>36191</v>
      </c>
      <c r="CS29" s="54">
        <v>10110</v>
      </c>
      <c r="CT29" s="53">
        <v>2530</v>
      </c>
      <c r="CU29" s="53">
        <v>271</v>
      </c>
      <c r="CV29" s="54">
        <v>1533880</v>
      </c>
      <c r="CW29" s="59">
        <f t="shared" si="2"/>
        <v>5.9998324793961527E-2</v>
      </c>
      <c r="CX29" s="57">
        <v>8584277</v>
      </c>
      <c r="CY29" s="53">
        <v>1932</v>
      </c>
      <c r="CZ29" s="53">
        <v>0</v>
      </c>
      <c r="DA29" s="54">
        <v>8586209</v>
      </c>
      <c r="DB29" s="55">
        <v>0</v>
      </c>
      <c r="DC29" s="52">
        <v>341991</v>
      </c>
      <c r="DD29" s="56">
        <v>0</v>
      </c>
      <c r="DE29" s="57">
        <v>0</v>
      </c>
      <c r="DF29" s="58">
        <v>341991</v>
      </c>
      <c r="DG29" s="52">
        <v>13939</v>
      </c>
      <c r="DH29" s="53">
        <v>0</v>
      </c>
      <c r="DI29" s="54">
        <v>13939</v>
      </c>
      <c r="DJ29" s="54">
        <v>335490</v>
      </c>
      <c r="DK29" s="54">
        <v>7477</v>
      </c>
      <c r="DL29" s="53">
        <v>5408</v>
      </c>
      <c r="DM29" s="53">
        <v>7784</v>
      </c>
      <c r="DN29" s="55">
        <v>9298298</v>
      </c>
      <c r="DO29" s="57">
        <v>515166</v>
      </c>
      <c r="DP29" s="53">
        <v>515166</v>
      </c>
      <c r="DQ29" s="55">
        <v>0</v>
      </c>
      <c r="DR29" s="52">
        <v>10260</v>
      </c>
      <c r="DS29" s="53">
        <v>0</v>
      </c>
      <c r="DT29" s="53">
        <v>0</v>
      </c>
      <c r="DU29" s="55">
        <v>10260</v>
      </c>
      <c r="DV29" s="57">
        <v>753</v>
      </c>
      <c r="DW29" s="53">
        <v>0</v>
      </c>
      <c r="DX29" s="55">
        <v>753</v>
      </c>
      <c r="DY29" s="54">
        <v>10065</v>
      </c>
      <c r="DZ29" s="54">
        <v>224</v>
      </c>
      <c r="EA29" s="53">
        <v>162</v>
      </c>
      <c r="EB29" s="53">
        <v>234</v>
      </c>
      <c r="EC29" s="54">
        <v>536864</v>
      </c>
      <c r="ED29" s="59">
        <f t="shared" si="3"/>
        <v>5.9999238313439611E-2</v>
      </c>
      <c r="EE29" s="57">
        <v>6644985</v>
      </c>
      <c r="EF29" s="53">
        <v>0</v>
      </c>
      <c r="EG29" s="53">
        <v>0</v>
      </c>
      <c r="EH29" s="54">
        <v>6644985</v>
      </c>
      <c r="EI29" s="55">
        <v>0</v>
      </c>
      <c r="EJ29" s="52">
        <v>91056</v>
      </c>
      <c r="EK29" s="56">
        <v>0</v>
      </c>
      <c r="EL29" s="57">
        <v>0</v>
      </c>
      <c r="EM29" s="58">
        <v>91056</v>
      </c>
      <c r="EN29" s="52">
        <v>0</v>
      </c>
      <c r="EO29" s="53">
        <v>0</v>
      </c>
      <c r="EP29" s="54">
        <v>0</v>
      </c>
      <c r="EQ29" s="54">
        <v>37044</v>
      </c>
      <c r="ER29" s="54">
        <v>9314</v>
      </c>
      <c r="ES29" s="53">
        <v>6880</v>
      </c>
      <c r="ET29" s="53">
        <v>0</v>
      </c>
      <c r="EU29" s="55">
        <v>6789279</v>
      </c>
      <c r="EV29" s="57">
        <v>398698</v>
      </c>
      <c r="EW29" s="53">
        <v>398698</v>
      </c>
      <c r="EX29" s="55">
        <v>0</v>
      </c>
      <c r="EY29" s="52">
        <v>2732</v>
      </c>
      <c r="EZ29" s="53">
        <v>0</v>
      </c>
      <c r="FA29" s="53">
        <v>0</v>
      </c>
      <c r="FB29" s="55">
        <v>2732</v>
      </c>
      <c r="FC29" s="57">
        <v>0</v>
      </c>
      <c r="FD29" s="53">
        <v>0</v>
      </c>
      <c r="FE29" s="55">
        <v>0</v>
      </c>
      <c r="FF29" s="54">
        <v>1111</v>
      </c>
      <c r="FG29" s="54">
        <v>279</v>
      </c>
      <c r="FH29" s="53">
        <v>206</v>
      </c>
      <c r="FI29" s="53">
        <v>0</v>
      </c>
      <c r="FJ29" s="54">
        <v>403026</v>
      </c>
      <c r="FK29" s="59">
        <f t="shared" si="4"/>
        <v>5.9999834461627828E-2</v>
      </c>
      <c r="FL29" s="57">
        <v>511523091</v>
      </c>
      <c r="FM29" s="53">
        <v>5202</v>
      </c>
      <c r="FN29" s="53">
        <v>0</v>
      </c>
      <c r="FO29" s="54">
        <v>511528293</v>
      </c>
      <c r="FP29" s="55">
        <v>0</v>
      </c>
      <c r="FQ29" s="52">
        <v>17631546</v>
      </c>
      <c r="FR29" s="56">
        <v>109620</v>
      </c>
      <c r="FS29" s="57">
        <v>2876166</v>
      </c>
      <c r="FT29" s="58">
        <v>20617332</v>
      </c>
      <c r="FU29" s="52">
        <v>305185</v>
      </c>
      <c r="FV29" s="53">
        <v>0</v>
      </c>
      <c r="FW29" s="54">
        <v>305185</v>
      </c>
      <c r="FX29" s="54">
        <v>3782207</v>
      </c>
      <c r="FY29" s="54">
        <v>5145062</v>
      </c>
      <c r="FZ29" s="53">
        <v>575708</v>
      </c>
      <c r="GA29" s="53">
        <v>335625</v>
      </c>
      <c r="GB29" s="55">
        <v>542289412</v>
      </c>
      <c r="GC29" s="57">
        <v>30683492</v>
      </c>
      <c r="GD29" s="53">
        <v>30683492</v>
      </c>
      <c r="GE29" s="55">
        <v>0</v>
      </c>
      <c r="GF29" s="52">
        <v>528948</v>
      </c>
      <c r="GG29" s="53">
        <v>2867</v>
      </c>
      <c r="GH29" s="53">
        <v>77262</v>
      </c>
      <c r="GI29" s="55">
        <v>609077</v>
      </c>
      <c r="GJ29" s="57">
        <v>16480</v>
      </c>
      <c r="GK29" s="53">
        <v>0</v>
      </c>
      <c r="GL29" s="55">
        <v>16480</v>
      </c>
      <c r="GM29" s="54">
        <v>113466</v>
      </c>
      <c r="GN29" s="54">
        <v>154352</v>
      </c>
      <c r="GO29" s="53">
        <v>17271</v>
      </c>
      <c r="GP29" s="53">
        <v>10069</v>
      </c>
      <c r="GQ29" s="54">
        <v>31604207</v>
      </c>
      <c r="GR29" s="59">
        <f t="shared" si="5"/>
        <v>5.9983958697666796E-2</v>
      </c>
    </row>
    <row r="30" spans="1:200" s="21" customFormat="1" ht="12" customHeight="1" x14ac:dyDescent="0.15">
      <c r="A30" s="22">
        <v>18</v>
      </c>
      <c r="B30" s="23" t="s">
        <v>79</v>
      </c>
      <c r="C30" s="44">
        <v>29968008</v>
      </c>
      <c r="D30" s="45">
        <v>0</v>
      </c>
      <c r="E30" s="45">
        <v>0</v>
      </c>
      <c r="F30" s="46">
        <v>29968008</v>
      </c>
      <c r="G30" s="47">
        <v>0</v>
      </c>
      <c r="H30" s="44">
        <v>618970</v>
      </c>
      <c r="I30" s="48">
        <v>0</v>
      </c>
      <c r="J30" s="49">
        <v>0</v>
      </c>
      <c r="K30" s="50">
        <v>618970</v>
      </c>
      <c r="L30" s="44">
        <v>4810</v>
      </c>
      <c r="M30" s="45">
        <v>0</v>
      </c>
      <c r="N30" s="46">
        <v>4810</v>
      </c>
      <c r="O30" s="46">
        <v>44942</v>
      </c>
      <c r="P30" s="46">
        <v>167736</v>
      </c>
      <c r="Q30" s="45">
        <v>35279</v>
      </c>
      <c r="R30" s="45">
        <v>11370</v>
      </c>
      <c r="S30" s="47">
        <v>30851115</v>
      </c>
      <c r="T30" s="49">
        <v>1797918</v>
      </c>
      <c r="U30" s="45">
        <v>1797918</v>
      </c>
      <c r="V30" s="47">
        <v>0</v>
      </c>
      <c r="W30" s="44">
        <v>18569</v>
      </c>
      <c r="X30" s="45">
        <v>0</v>
      </c>
      <c r="Y30" s="45">
        <v>0</v>
      </c>
      <c r="Z30" s="47">
        <v>18569</v>
      </c>
      <c r="AA30" s="49">
        <v>260</v>
      </c>
      <c r="AB30" s="45">
        <v>0</v>
      </c>
      <c r="AC30" s="47">
        <v>260</v>
      </c>
      <c r="AD30" s="46">
        <v>1348</v>
      </c>
      <c r="AE30" s="46">
        <v>5032</v>
      </c>
      <c r="AF30" s="45">
        <v>1058</v>
      </c>
      <c r="AG30" s="45">
        <v>341</v>
      </c>
      <c r="AH30" s="46">
        <v>1824526</v>
      </c>
      <c r="AI30" s="51">
        <f t="shared" si="0"/>
        <v>5.99945782182119E-2</v>
      </c>
      <c r="AJ30" s="49">
        <v>31305409</v>
      </c>
      <c r="AK30" s="45">
        <v>0</v>
      </c>
      <c r="AL30" s="45">
        <v>4401</v>
      </c>
      <c r="AM30" s="46">
        <v>31309810</v>
      </c>
      <c r="AN30" s="47">
        <v>0</v>
      </c>
      <c r="AO30" s="44">
        <v>888821</v>
      </c>
      <c r="AP30" s="48">
        <v>0</v>
      </c>
      <c r="AQ30" s="49">
        <v>3543</v>
      </c>
      <c r="AR30" s="50">
        <v>892364</v>
      </c>
      <c r="AS30" s="44">
        <v>15753</v>
      </c>
      <c r="AT30" s="45">
        <v>0</v>
      </c>
      <c r="AU30" s="46">
        <v>15753</v>
      </c>
      <c r="AV30" s="46">
        <v>1025032</v>
      </c>
      <c r="AW30" s="46">
        <v>347821</v>
      </c>
      <c r="AX30" s="45">
        <v>56742</v>
      </c>
      <c r="AY30" s="45">
        <v>29934</v>
      </c>
      <c r="AZ30" s="47">
        <v>33677456</v>
      </c>
      <c r="BA30" s="49">
        <v>1878480</v>
      </c>
      <c r="BB30" s="45">
        <v>1878480</v>
      </c>
      <c r="BC30" s="47">
        <v>0</v>
      </c>
      <c r="BD30" s="44">
        <v>26665</v>
      </c>
      <c r="BE30" s="45">
        <v>0</v>
      </c>
      <c r="BF30" s="45">
        <v>85</v>
      </c>
      <c r="BG30" s="47">
        <v>26750</v>
      </c>
      <c r="BH30" s="49">
        <v>851</v>
      </c>
      <c r="BI30" s="45">
        <v>0</v>
      </c>
      <c r="BJ30" s="47">
        <v>851</v>
      </c>
      <c r="BK30" s="46">
        <v>30751</v>
      </c>
      <c r="BL30" s="46">
        <v>10435</v>
      </c>
      <c r="BM30" s="45">
        <v>1702</v>
      </c>
      <c r="BN30" s="45">
        <v>898</v>
      </c>
      <c r="BO30" s="46">
        <v>1949867</v>
      </c>
      <c r="BP30" s="51">
        <f t="shared" si="1"/>
        <v>5.9996531438549133E-2</v>
      </c>
      <c r="BQ30" s="49">
        <v>16391685</v>
      </c>
      <c r="BR30" s="45">
        <v>0</v>
      </c>
      <c r="BS30" s="45">
        <v>0</v>
      </c>
      <c r="BT30" s="46">
        <v>16391685</v>
      </c>
      <c r="BU30" s="47">
        <v>0</v>
      </c>
      <c r="BV30" s="44">
        <v>1046419</v>
      </c>
      <c r="BW30" s="48">
        <v>0</v>
      </c>
      <c r="BX30" s="49">
        <v>0</v>
      </c>
      <c r="BY30" s="50">
        <v>1046419</v>
      </c>
      <c r="BZ30" s="44">
        <v>4524</v>
      </c>
      <c r="CA30" s="45">
        <v>0</v>
      </c>
      <c r="CB30" s="46">
        <v>4524</v>
      </c>
      <c r="CC30" s="46">
        <v>594194</v>
      </c>
      <c r="CD30" s="46">
        <v>197954</v>
      </c>
      <c r="CE30" s="45">
        <v>52213</v>
      </c>
      <c r="CF30" s="45">
        <v>1630</v>
      </c>
      <c r="CG30" s="47">
        <v>18288619</v>
      </c>
      <c r="CH30" s="49">
        <v>983475</v>
      </c>
      <c r="CI30" s="45">
        <v>983475</v>
      </c>
      <c r="CJ30" s="47">
        <v>0</v>
      </c>
      <c r="CK30" s="44">
        <v>31393</v>
      </c>
      <c r="CL30" s="45">
        <v>0</v>
      </c>
      <c r="CM30" s="45">
        <v>0</v>
      </c>
      <c r="CN30" s="47">
        <v>31393</v>
      </c>
      <c r="CO30" s="49">
        <v>244</v>
      </c>
      <c r="CP30" s="45">
        <v>0</v>
      </c>
      <c r="CQ30" s="47">
        <v>244</v>
      </c>
      <c r="CR30" s="46">
        <v>17826</v>
      </c>
      <c r="CS30" s="46">
        <v>5939</v>
      </c>
      <c r="CT30" s="45">
        <v>1566</v>
      </c>
      <c r="CU30" s="45">
        <v>49</v>
      </c>
      <c r="CV30" s="46">
        <v>1040492</v>
      </c>
      <c r="CW30" s="51">
        <f t="shared" si="2"/>
        <v>5.9998407729284692E-2</v>
      </c>
      <c r="CX30" s="49">
        <v>5060406</v>
      </c>
      <c r="CY30" s="45">
        <v>0</v>
      </c>
      <c r="CZ30" s="45">
        <v>0</v>
      </c>
      <c r="DA30" s="46">
        <v>5060406</v>
      </c>
      <c r="DB30" s="47">
        <v>0</v>
      </c>
      <c r="DC30" s="44">
        <v>80148</v>
      </c>
      <c r="DD30" s="48">
        <v>0</v>
      </c>
      <c r="DE30" s="49">
        <v>0</v>
      </c>
      <c r="DF30" s="50">
        <v>80148</v>
      </c>
      <c r="DG30" s="44">
        <v>0</v>
      </c>
      <c r="DH30" s="45">
        <v>0</v>
      </c>
      <c r="DI30" s="46">
        <v>0</v>
      </c>
      <c r="DJ30" s="46">
        <v>13723</v>
      </c>
      <c r="DK30" s="46">
        <v>182746</v>
      </c>
      <c r="DL30" s="45">
        <v>41761</v>
      </c>
      <c r="DM30" s="45">
        <v>176762</v>
      </c>
      <c r="DN30" s="47">
        <v>5555546</v>
      </c>
      <c r="DO30" s="49">
        <v>303621</v>
      </c>
      <c r="DP30" s="45">
        <v>303621</v>
      </c>
      <c r="DQ30" s="47">
        <v>0</v>
      </c>
      <c r="DR30" s="44">
        <v>2404</v>
      </c>
      <c r="DS30" s="45">
        <v>0</v>
      </c>
      <c r="DT30" s="45">
        <v>0</v>
      </c>
      <c r="DU30" s="47">
        <v>2404</v>
      </c>
      <c r="DV30" s="49">
        <v>0</v>
      </c>
      <c r="DW30" s="45">
        <v>0</v>
      </c>
      <c r="DX30" s="47">
        <v>0</v>
      </c>
      <c r="DY30" s="46">
        <v>412</v>
      </c>
      <c r="DZ30" s="46">
        <v>5482</v>
      </c>
      <c r="EA30" s="45">
        <v>1253</v>
      </c>
      <c r="EB30" s="45">
        <v>5303</v>
      </c>
      <c r="EC30" s="46">
        <v>318475</v>
      </c>
      <c r="ED30" s="51">
        <f t="shared" si="3"/>
        <v>5.9999336021655178E-2</v>
      </c>
      <c r="EE30" s="49">
        <v>1992702</v>
      </c>
      <c r="EF30" s="45">
        <v>0</v>
      </c>
      <c r="EG30" s="45">
        <v>0</v>
      </c>
      <c r="EH30" s="46">
        <v>1992702</v>
      </c>
      <c r="EI30" s="47">
        <v>0</v>
      </c>
      <c r="EJ30" s="44">
        <v>5992</v>
      </c>
      <c r="EK30" s="48">
        <v>0</v>
      </c>
      <c r="EL30" s="49">
        <v>0</v>
      </c>
      <c r="EM30" s="50">
        <v>5992</v>
      </c>
      <c r="EN30" s="44">
        <v>0</v>
      </c>
      <c r="EO30" s="45">
        <v>0</v>
      </c>
      <c r="EP30" s="46">
        <v>0</v>
      </c>
      <c r="EQ30" s="46">
        <v>103440</v>
      </c>
      <c r="ER30" s="46">
        <v>330741</v>
      </c>
      <c r="ES30" s="45">
        <v>2608</v>
      </c>
      <c r="ET30" s="45">
        <v>0</v>
      </c>
      <c r="EU30" s="47">
        <v>2435483</v>
      </c>
      <c r="EV30" s="49">
        <v>119561</v>
      </c>
      <c r="EW30" s="45">
        <v>119561</v>
      </c>
      <c r="EX30" s="47">
        <v>0</v>
      </c>
      <c r="EY30" s="44">
        <v>180</v>
      </c>
      <c r="EZ30" s="45">
        <v>0</v>
      </c>
      <c r="FA30" s="45">
        <v>0</v>
      </c>
      <c r="FB30" s="47">
        <v>180</v>
      </c>
      <c r="FC30" s="49">
        <v>0</v>
      </c>
      <c r="FD30" s="45">
        <v>0</v>
      </c>
      <c r="FE30" s="47">
        <v>0</v>
      </c>
      <c r="FF30" s="46">
        <v>3103</v>
      </c>
      <c r="FG30" s="46">
        <v>9922</v>
      </c>
      <c r="FH30" s="45">
        <v>78</v>
      </c>
      <c r="FI30" s="45">
        <v>0</v>
      </c>
      <c r="FJ30" s="46">
        <v>132844</v>
      </c>
      <c r="FK30" s="51">
        <f t="shared" si="4"/>
        <v>5.9999437949076181E-2</v>
      </c>
      <c r="FL30" s="49">
        <v>301348071</v>
      </c>
      <c r="FM30" s="45">
        <v>1180</v>
      </c>
      <c r="FN30" s="45">
        <v>4401</v>
      </c>
      <c r="FO30" s="46">
        <v>301353652</v>
      </c>
      <c r="FP30" s="47">
        <v>0</v>
      </c>
      <c r="FQ30" s="44">
        <v>10845603</v>
      </c>
      <c r="FR30" s="48">
        <v>7179</v>
      </c>
      <c r="FS30" s="49">
        <v>547300</v>
      </c>
      <c r="FT30" s="50">
        <v>11400082</v>
      </c>
      <c r="FU30" s="44">
        <v>234097</v>
      </c>
      <c r="FV30" s="45">
        <v>0</v>
      </c>
      <c r="FW30" s="46">
        <v>234097</v>
      </c>
      <c r="FX30" s="46">
        <v>2922543</v>
      </c>
      <c r="FY30" s="46">
        <v>2220078</v>
      </c>
      <c r="FZ30" s="45">
        <v>306813</v>
      </c>
      <c r="GA30" s="45">
        <v>409109</v>
      </c>
      <c r="GB30" s="47">
        <v>318846374</v>
      </c>
      <c r="GC30" s="49">
        <v>18076325</v>
      </c>
      <c r="GD30" s="45">
        <v>18076325</v>
      </c>
      <c r="GE30" s="47">
        <v>0</v>
      </c>
      <c r="GF30" s="44">
        <v>325368</v>
      </c>
      <c r="GG30" s="45">
        <v>172</v>
      </c>
      <c r="GH30" s="45">
        <v>13624</v>
      </c>
      <c r="GI30" s="47">
        <v>339164</v>
      </c>
      <c r="GJ30" s="49">
        <v>12641</v>
      </c>
      <c r="GK30" s="45">
        <v>0</v>
      </c>
      <c r="GL30" s="47">
        <v>12641</v>
      </c>
      <c r="GM30" s="46">
        <v>87676</v>
      </c>
      <c r="GN30" s="46">
        <v>66602</v>
      </c>
      <c r="GO30" s="45">
        <v>9204</v>
      </c>
      <c r="GP30" s="45">
        <v>12273</v>
      </c>
      <c r="GQ30" s="46">
        <v>18603885</v>
      </c>
      <c r="GR30" s="51">
        <f t="shared" si="5"/>
        <v>5.9983759546408284E-2</v>
      </c>
    </row>
    <row r="31" spans="1:200" s="21" customFormat="1" ht="12" customHeight="1" x14ac:dyDescent="0.15">
      <c r="A31" s="24">
        <v>19</v>
      </c>
      <c r="B31" s="25" t="s">
        <v>80</v>
      </c>
      <c r="C31" s="52">
        <v>67985183</v>
      </c>
      <c r="D31" s="53">
        <v>3151</v>
      </c>
      <c r="E31" s="53">
        <v>0</v>
      </c>
      <c r="F31" s="54">
        <v>67988334</v>
      </c>
      <c r="G31" s="55">
        <v>0</v>
      </c>
      <c r="H31" s="52">
        <v>3191778</v>
      </c>
      <c r="I31" s="56">
        <v>509</v>
      </c>
      <c r="J31" s="57">
        <v>283135</v>
      </c>
      <c r="K31" s="58">
        <v>3475422</v>
      </c>
      <c r="L31" s="52">
        <v>16001</v>
      </c>
      <c r="M31" s="53">
        <v>0</v>
      </c>
      <c r="N31" s="54">
        <v>16001</v>
      </c>
      <c r="O31" s="54">
        <v>756798</v>
      </c>
      <c r="P31" s="54">
        <v>593758</v>
      </c>
      <c r="Q31" s="53">
        <v>40485</v>
      </c>
      <c r="R31" s="53">
        <v>22644</v>
      </c>
      <c r="S31" s="55">
        <v>72893442</v>
      </c>
      <c r="T31" s="57">
        <v>4078925</v>
      </c>
      <c r="U31" s="53">
        <v>4078925</v>
      </c>
      <c r="V31" s="55">
        <v>0</v>
      </c>
      <c r="W31" s="52">
        <v>95754</v>
      </c>
      <c r="X31" s="53">
        <v>12</v>
      </c>
      <c r="Y31" s="53">
        <v>7687</v>
      </c>
      <c r="Z31" s="55">
        <v>103453</v>
      </c>
      <c r="AA31" s="57">
        <v>864</v>
      </c>
      <c r="AB31" s="53">
        <v>0</v>
      </c>
      <c r="AC31" s="55">
        <v>864</v>
      </c>
      <c r="AD31" s="54">
        <v>22704</v>
      </c>
      <c r="AE31" s="54">
        <v>17813</v>
      </c>
      <c r="AF31" s="53">
        <v>1215</v>
      </c>
      <c r="AG31" s="53">
        <v>679</v>
      </c>
      <c r="AH31" s="54">
        <v>4225653</v>
      </c>
      <c r="AI31" s="59">
        <f t="shared" si="0"/>
        <v>5.9994483759522627E-2</v>
      </c>
      <c r="AJ31" s="57">
        <v>74423377</v>
      </c>
      <c r="AK31" s="53">
        <v>0</v>
      </c>
      <c r="AL31" s="53">
        <v>0</v>
      </c>
      <c r="AM31" s="54">
        <v>74423377</v>
      </c>
      <c r="AN31" s="55">
        <v>0</v>
      </c>
      <c r="AO31" s="52">
        <v>4587855</v>
      </c>
      <c r="AP31" s="56">
        <v>0</v>
      </c>
      <c r="AQ31" s="57">
        <v>681970</v>
      </c>
      <c r="AR31" s="58">
        <v>5269825</v>
      </c>
      <c r="AS31" s="52">
        <v>28368</v>
      </c>
      <c r="AT31" s="53">
        <v>0</v>
      </c>
      <c r="AU31" s="54">
        <v>28368</v>
      </c>
      <c r="AV31" s="54">
        <v>1968937</v>
      </c>
      <c r="AW31" s="54">
        <v>561879</v>
      </c>
      <c r="AX31" s="53">
        <v>112944</v>
      </c>
      <c r="AY31" s="53">
        <v>23862</v>
      </c>
      <c r="AZ31" s="55">
        <v>82389192</v>
      </c>
      <c r="BA31" s="57">
        <v>4465147</v>
      </c>
      <c r="BB31" s="53">
        <v>4465147</v>
      </c>
      <c r="BC31" s="55">
        <v>0</v>
      </c>
      <c r="BD31" s="52">
        <v>137636</v>
      </c>
      <c r="BE31" s="53">
        <v>0</v>
      </c>
      <c r="BF31" s="53">
        <v>19998</v>
      </c>
      <c r="BG31" s="55">
        <v>157634</v>
      </c>
      <c r="BH31" s="57">
        <v>1532</v>
      </c>
      <c r="BI31" s="53">
        <v>0</v>
      </c>
      <c r="BJ31" s="55">
        <v>1532</v>
      </c>
      <c r="BK31" s="54">
        <v>59068</v>
      </c>
      <c r="BL31" s="54">
        <v>16857</v>
      </c>
      <c r="BM31" s="53">
        <v>3388</v>
      </c>
      <c r="BN31" s="53">
        <v>716</v>
      </c>
      <c r="BO31" s="54">
        <v>4704342</v>
      </c>
      <c r="BP31" s="59">
        <f t="shared" si="1"/>
        <v>5.9996565326510244E-2</v>
      </c>
      <c r="BQ31" s="57">
        <v>41900278</v>
      </c>
      <c r="BR31" s="53">
        <v>0</v>
      </c>
      <c r="BS31" s="53">
        <v>0</v>
      </c>
      <c r="BT31" s="54">
        <v>41900278</v>
      </c>
      <c r="BU31" s="55">
        <v>0</v>
      </c>
      <c r="BV31" s="52">
        <v>3507583</v>
      </c>
      <c r="BW31" s="56">
        <v>133444</v>
      </c>
      <c r="BX31" s="57">
        <v>187477</v>
      </c>
      <c r="BY31" s="58">
        <v>3828504</v>
      </c>
      <c r="BZ31" s="52">
        <v>27937</v>
      </c>
      <c r="CA31" s="53">
        <v>0</v>
      </c>
      <c r="CB31" s="54">
        <v>27937</v>
      </c>
      <c r="CC31" s="54">
        <v>1371837</v>
      </c>
      <c r="CD31" s="54">
        <v>301684</v>
      </c>
      <c r="CE31" s="53">
        <v>137047</v>
      </c>
      <c r="CF31" s="53">
        <v>111592</v>
      </c>
      <c r="CG31" s="55">
        <v>47678879</v>
      </c>
      <c r="CH31" s="57">
        <v>2513949</v>
      </c>
      <c r="CI31" s="53">
        <v>2513949</v>
      </c>
      <c r="CJ31" s="55">
        <v>0</v>
      </c>
      <c r="CK31" s="52">
        <v>105228</v>
      </c>
      <c r="CL31" s="53">
        <v>3883</v>
      </c>
      <c r="CM31" s="53">
        <v>5065</v>
      </c>
      <c r="CN31" s="55">
        <v>114176</v>
      </c>
      <c r="CO31" s="57">
        <v>1508</v>
      </c>
      <c r="CP31" s="53">
        <v>0</v>
      </c>
      <c r="CQ31" s="55">
        <v>1508</v>
      </c>
      <c r="CR31" s="54">
        <v>41155</v>
      </c>
      <c r="CS31" s="54">
        <v>9051</v>
      </c>
      <c r="CT31" s="53">
        <v>4111</v>
      </c>
      <c r="CU31" s="53">
        <v>3348</v>
      </c>
      <c r="CV31" s="54">
        <v>2687298</v>
      </c>
      <c r="CW31" s="59">
        <f t="shared" si="2"/>
        <v>5.9998384736254018E-2</v>
      </c>
      <c r="CX31" s="57">
        <v>12451829</v>
      </c>
      <c r="CY31" s="53">
        <v>0</v>
      </c>
      <c r="CZ31" s="53">
        <v>0</v>
      </c>
      <c r="DA31" s="54">
        <v>12451829</v>
      </c>
      <c r="DB31" s="55">
        <v>0</v>
      </c>
      <c r="DC31" s="52">
        <v>1508182</v>
      </c>
      <c r="DD31" s="56">
        <v>0</v>
      </c>
      <c r="DE31" s="57">
        <v>0</v>
      </c>
      <c r="DF31" s="58">
        <v>1508182</v>
      </c>
      <c r="DG31" s="52">
        <v>0</v>
      </c>
      <c r="DH31" s="53">
        <v>0</v>
      </c>
      <c r="DI31" s="54">
        <v>0</v>
      </c>
      <c r="DJ31" s="54">
        <v>30400</v>
      </c>
      <c r="DK31" s="54">
        <v>34971</v>
      </c>
      <c r="DL31" s="53">
        <v>82940</v>
      </c>
      <c r="DM31" s="53">
        <v>0</v>
      </c>
      <c r="DN31" s="55">
        <v>14108322</v>
      </c>
      <c r="DO31" s="57">
        <v>747100</v>
      </c>
      <c r="DP31" s="53">
        <v>747100</v>
      </c>
      <c r="DQ31" s="55">
        <v>0</v>
      </c>
      <c r="DR31" s="52">
        <v>45245</v>
      </c>
      <c r="DS31" s="53">
        <v>0</v>
      </c>
      <c r="DT31" s="53">
        <v>0</v>
      </c>
      <c r="DU31" s="55">
        <v>45245</v>
      </c>
      <c r="DV31" s="57">
        <v>0</v>
      </c>
      <c r="DW31" s="53">
        <v>0</v>
      </c>
      <c r="DX31" s="55">
        <v>0</v>
      </c>
      <c r="DY31" s="54">
        <v>912</v>
      </c>
      <c r="DZ31" s="54">
        <v>1049</v>
      </c>
      <c r="EA31" s="53">
        <v>2488</v>
      </c>
      <c r="EB31" s="53">
        <v>0</v>
      </c>
      <c r="EC31" s="54">
        <v>796794</v>
      </c>
      <c r="ED31" s="59">
        <f t="shared" si="3"/>
        <v>5.9999217785595998E-2</v>
      </c>
      <c r="EE31" s="57">
        <v>9221900</v>
      </c>
      <c r="EF31" s="53">
        <v>0</v>
      </c>
      <c r="EG31" s="53">
        <v>0</v>
      </c>
      <c r="EH31" s="54">
        <v>9221900</v>
      </c>
      <c r="EI31" s="55">
        <v>0</v>
      </c>
      <c r="EJ31" s="52">
        <v>36664</v>
      </c>
      <c r="EK31" s="56">
        <v>0</v>
      </c>
      <c r="EL31" s="57">
        <v>0</v>
      </c>
      <c r="EM31" s="58">
        <v>36664</v>
      </c>
      <c r="EN31" s="52">
        <v>0</v>
      </c>
      <c r="EO31" s="53">
        <v>0</v>
      </c>
      <c r="EP31" s="54">
        <v>0</v>
      </c>
      <c r="EQ31" s="54">
        <v>15200</v>
      </c>
      <c r="ER31" s="54">
        <v>689956</v>
      </c>
      <c r="ES31" s="53">
        <v>35037</v>
      </c>
      <c r="ET31" s="53">
        <v>0</v>
      </c>
      <c r="EU31" s="55">
        <v>9998757</v>
      </c>
      <c r="EV31" s="57">
        <v>553311</v>
      </c>
      <c r="EW31" s="53">
        <v>553311</v>
      </c>
      <c r="EX31" s="55">
        <v>0</v>
      </c>
      <c r="EY31" s="52">
        <v>1100</v>
      </c>
      <c r="EZ31" s="53">
        <v>0</v>
      </c>
      <c r="FA31" s="53">
        <v>0</v>
      </c>
      <c r="FB31" s="55">
        <v>1100</v>
      </c>
      <c r="FC31" s="57">
        <v>0</v>
      </c>
      <c r="FD31" s="53">
        <v>0</v>
      </c>
      <c r="FE31" s="55">
        <v>0</v>
      </c>
      <c r="FF31" s="54">
        <v>456</v>
      </c>
      <c r="FG31" s="54">
        <v>20699</v>
      </c>
      <c r="FH31" s="53">
        <v>1052</v>
      </c>
      <c r="FI31" s="53">
        <v>0</v>
      </c>
      <c r="FJ31" s="54">
        <v>576618</v>
      </c>
      <c r="FK31" s="59">
        <f t="shared" si="4"/>
        <v>5.9999674687428839E-2</v>
      </c>
      <c r="FL31" s="57">
        <v>769817970</v>
      </c>
      <c r="FM31" s="53">
        <v>3151</v>
      </c>
      <c r="FN31" s="53">
        <v>0</v>
      </c>
      <c r="FO31" s="54">
        <v>769821121</v>
      </c>
      <c r="FP31" s="55">
        <v>0</v>
      </c>
      <c r="FQ31" s="52">
        <v>32761759</v>
      </c>
      <c r="FR31" s="56">
        <v>256273</v>
      </c>
      <c r="FS31" s="57">
        <v>3505263</v>
      </c>
      <c r="FT31" s="58">
        <v>36523295</v>
      </c>
      <c r="FU31" s="52">
        <v>320941</v>
      </c>
      <c r="FV31" s="53">
        <v>0</v>
      </c>
      <c r="FW31" s="54">
        <v>320941</v>
      </c>
      <c r="FX31" s="54">
        <v>5992804</v>
      </c>
      <c r="FY31" s="54">
        <v>5024774</v>
      </c>
      <c r="FZ31" s="53">
        <v>746739</v>
      </c>
      <c r="GA31" s="53">
        <v>774229</v>
      </c>
      <c r="GB31" s="55">
        <v>819203903</v>
      </c>
      <c r="GC31" s="57">
        <v>46176285</v>
      </c>
      <c r="GD31" s="53">
        <v>46176285</v>
      </c>
      <c r="GE31" s="55">
        <v>0</v>
      </c>
      <c r="GF31" s="52">
        <v>982837</v>
      </c>
      <c r="GG31" s="53">
        <v>6837</v>
      </c>
      <c r="GH31" s="53">
        <v>92380</v>
      </c>
      <c r="GI31" s="55">
        <v>1082054</v>
      </c>
      <c r="GJ31" s="57">
        <v>17330</v>
      </c>
      <c r="GK31" s="53">
        <v>0</v>
      </c>
      <c r="GL31" s="55">
        <v>17330</v>
      </c>
      <c r="GM31" s="54">
        <v>179782</v>
      </c>
      <c r="GN31" s="54">
        <v>150740</v>
      </c>
      <c r="GO31" s="53">
        <v>22403</v>
      </c>
      <c r="GP31" s="53">
        <v>23226</v>
      </c>
      <c r="GQ31" s="54">
        <v>47651820</v>
      </c>
      <c r="GR31" s="59">
        <f t="shared" si="5"/>
        <v>5.9983136004396531E-2</v>
      </c>
    </row>
    <row r="32" spans="1:200" s="21" customFormat="1" ht="12" customHeight="1" x14ac:dyDescent="0.15">
      <c r="A32" s="22">
        <v>20</v>
      </c>
      <c r="B32" s="23" t="s">
        <v>81</v>
      </c>
      <c r="C32" s="44">
        <v>117100181</v>
      </c>
      <c r="D32" s="45">
        <v>0</v>
      </c>
      <c r="E32" s="45">
        <v>0</v>
      </c>
      <c r="F32" s="46">
        <v>117100181</v>
      </c>
      <c r="G32" s="47">
        <v>0</v>
      </c>
      <c r="H32" s="44">
        <v>5115374</v>
      </c>
      <c r="I32" s="48">
        <v>807719</v>
      </c>
      <c r="J32" s="49">
        <v>227297</v>
      </c>
      <c r="K32" s="50">
        <v>6150390</v>
      </c>
      <c r="L32" s="44">
        <v>17201</v>
      </c>
      <c r="M32" s="45">
        <v>0</v>
      </c>
      <c r="N32" s="46">
        <v>17201</v>
      </c>
      <c r="O32" s="46">
        <v>1963270</v>
      </c>
      <c r="P32" s="46">
        <v>963798</v>
      </c>
      <c r="Q32" s="45">
        <v>97757</v>
      </c>
      <c r="R32" s="45">
        <v>87956</v>
      </c>
      <c r="S32" s="47">
        <v>126380553</v>
      </c>
      <c r="T32" s="49">
        <v>7025401</v>
      </c>
      <c r="U32" s="45">
        <v>7025401</v>
      </c>
      <c r="V32" s="47">
        <v>0</v>
      </c>
      <c r="W32" s="44">
        <v>153430</v>
      </c>
      <c r="X32" s="45">
        <v>23992</v>
      </c>
      <c r="Y32" s="45">
        <v>6132</v>
      </c>
      <c r="Z32" s="47">
        <v>183554</v>
      </c>
      <c r="AA32" s="49">
        <v>929</v>
      </c>
      <c r="AB32" s="45">
        <v>0</v>
      </c>
      <c r="AC32" s="47">
        <v>929</v>
      </c>
      <c r="AD32" s="46">
        <v>58898</v>
      </c>
      <c r="AE32" s="46">
        <v>28914</v>
      </c>
      <c r="AF32" s="45">
        <v>2933</v>
      </c>
      <c r="AG32" s="45">
        <v>2639</v>
      </c>
      <c r="AH32" s="46">
        <v>7303268</v>
      </c>
      <c r="AI32" s="51">
        <f t="shared" si="0"/>
        <v>5.9994791980722897E-2</v>
      </c>
      <c r="AJ32" s="49">
        <v>138649415</v>
      </c>
      <c r="AK32" s="45">
        <v>0</v>
      </c>
      <c r="AL32" s="45">
        <v>0</v>
      </c>
      <c r="AM32" s="46">
        <v>138649415</v>
      </c>
      <c r="AN32" s="47">
        <v>0</v>
      </c>
      <c r="AO32" s="44">
        <v>7594025</v>
      </c>
      <c r="AP32" s="48">
        <v>460938</v>
      </c>
      <c r="AQ32" s="49">
        <v>748255</v>
      </c>
      <c r="AR32" s="50">
        <v>8803218</v>
      </c>
      <c r="AS32" s="44">
        <v>54490</v>
      </c>
      <c r="AT32" s="45">
        <v>0</v>
      </c>
      <c r="AU32" s="46">
        <v>54490</v>
      </c>
      <c r="AV32" s="46">
        <v>2493520</v>
      </c>
      <c r="AW32" s="46">
        <v>1578781</v>
      </c>
      <c r="AX32" s="45">
        <v>216449</v>
      </c>
      <c r="AY32" s="45">
        <v>105212</v>
      </c>
      <c r="AZ32" s="47">
        <v>151901085</v>
      </c>
      <c r="BA32" s="49">
        <v>8318515</v>
      </c>
      <c r="BB32" s="45">
        <v>8318515</v>
      </c>
      <c r="BC32" s="47">
        <v>0</v>
      </c>
      <c r="BD32" s="44">
        <v>227791</v>
      </c>
      <c r="BE32" s="45">
        <v>13348</v>
      </c>
      <c r="BF32" s="45">
        <v>21564</v>
      </c>
      <c r="BG32" s="47">
        <v>262703</v>
      </c>
      <c r="BH32" s="49">
        <v>2942</v>
      </c>
      <c r="BI32" s="45">
        <v>0</v>
      </c>
      <c r="BJ32" s="47">
        <v>2942</v>
      </c>
      <c r="BK32" s="46">
        <v>74806</v>
      </c>
      <c r="BL32" s="46">
        <v>47363</v>
      </c>
      <c r="BM32" s="45">
        <v>6493</v>
      </c>
      <c r="BN32" s="45">
        <v>3156</v>
      </c>
      <c r="BO32" s="46">
        <v>8715978</v>
      </c>
      <c r="BP32" s="51">
        <f t="shared" si="1"/>
        <v>5.9996755125147842E-2</v>
      </c>
      <c r="BQ32" s="49">
        <v>78937931</v>
      </c>
      <c r="BR32" s="45">
        <v>0</v>
      </c>
      <c r="BS32" s="45">
        <v>9895</v>
      </c>
      <c r="BT32" s="46">
        <v>78947826</v>
      </c>
      <c r="BU32" s="47">
        <v>0</v>
      </c>
      <c r="BV32" s="44">
        <v>6290627</v>
      </c>
      <c r="BW32" s="48">
        <v>0</v>
      </c>
      <c r="BX32" s="49">
        <v>151918</v>
      </c>
      <c r="BY32" s="50">
        <v>6442545</v>
      </c>
      <c r="BZ32" s="44">
        <v>220733</v>
      </c>
      <c r="CA32" s="45">
        <v>0</v>
      </c>
      <c r="CB32" s="46">
        <v>220733</v>
      </c>
      <c r="CC32" s="46">
        <v>2366677</v>
      </c>
      <c r="CD32" s="46">
        <v>8311512</v>
      </c>
      <c r="CE32" s="45">
        <v>1216533</v>
      </c>
      <c r="CF32" s="45">
        <v>21336</v>
      </c>
      <c r="CG32" s="47">
        <v>97527162</v>
      </c>
      <c r="CH32" s="49">
        <v>4736762</v>
      </c>
      <c r="CI32" s="45">
        <v>4736762</v>
      </c>
      <c r="CJ32" s="47">
        <v>0</v>
      </c>
      <c r="CK32" s="44">
        <v>188701</v>
      </c>
      <c r="CL32" s="45">
        <v>0</v>
      </c>
      <c r="CM32" s="45">
        <v>4198</v>
      </c>
      <c r="CN32" s="47">
        <v>192899</v>
      </c>
      <c r="CO32" s="49">
        <v>11920</v>
      </c>
      <c r="CP32" s="45">
        <v>0</v>
      </c>
      <c r="CQ32" s="47">
        <v>11920</v>
      </c>
      <c r="CR32" s="46">
        <v>71000</v>
      </c>
      <c r="CS32" s="46">
        <v>249345</v>
      </c>
      <c r="CT32" s="45">
        <v>36496</v>
      </c>
      <c r="CU32" s="45">
        <v>640</v>
      </c>
      <c r="CV32" s="46">
        <v>5299062</v>
      </c>
      <c r="CW32" s="51">
        <f t="shared" si="2"/>
        <v>5.9998637581229912E-2</v>
      </c>
      <c r="CX32" s="49">
        <v>24871060</v>
      </c>
      <c r="CY32" s="45">
        <v>0</v>
      </c>
      <c r="CZ32" s="45">
        <v>0</v>
      </c>
      <c r="DA32" s="46">
        <v>24871060</v>
      </c>
      <c r="DB32" s="47">
        <v>0</v>
      </c>
      <c r="DC32" s="44">
        <v>733246</v>
      </c>
      <c r="DD32" s="48">
        <v>137990</v>
      </c>
      <c r="DE32" s="49">
        <v>0</v>
      </c>
      <c r="DF32" s="50">
        <v>871236</v>
      </c>
      <c r="DG32" s="44">
        <v>12948</v>
      </c>
      <c r="DH32" s="45">
        <v>0</v>
      </c>
      <c r="DI32" s="46">
        <v>12948</v>
      </c>
      <c r="DJ32" s="46">
        <v>3577070</v>
      </c>
      <c r="DK32" s="46">
        <v>381065</v>
      </c>
      <c r="DL32" s="45">
        <v>677550</v>
      </c>
      <c r="DM32" s="45">
        <v>7829</v>
      </c>
      <c r="DN32" s="47">
        <v>30398758</v>
      </c>
      <c r="DO32" s="49">
        <v>1492253</v>
      </c>
      <c r="DP32" s="45">
        <v>1492253</v>
      </c>
      <c r="DQ32" s="47">
        <v>0</v>
      </c>
      <c r="DR32" s="44">
        <v>21994</v>
      </c>
      <c r="DS32" s="45">
        <v>4020</v>
      </c>
      <c r="DT32" s="45">
        <v>0</v>
      </c>
      <c r="DU32" s="47">
        <v>26014</v>
      </c>
      <c r="DV32" s="49">
        <v>699</v>
      </c>
      <c r="DW32" s="45">
        <v>0</v>
      </c>
      <c r="DX32" s="47">
        <v>699</v>
      </c>
      <c r="DY32" s="46">
        <v>107312</v>
      </c>
      <c r="DZ32" s="46">
        <v>11432</v>
      </c>
      <c r="EA32" s="45">
        <v>20327</v>
      </c>
      <c r="EB32" s="45">
        <v>235</v>
      </c>
      <c r="EC32" s="46">
        <v>1658272</v>
      </c>
      <c r="ED32" s="51">
        <f t="shared" si="3"/>
        <v>5.9999573801840372E-2</v>
      </c>
      <c r="EE32" s="49">
        <v>19381463</v>
      </c>
      <c r="EF32" s="45">
        <v>0</v>
      </c>
      <c r="EG32" s="45">
        <v>0</v>
      </c>
      <c r="EH32" s="46">
        <v>19381463</v>
      </c>
      <c r="EI32" s="47">
        <v>0</v>
      </c>
      <c r="EJ32" s="44">
        <v>30667</v>
      </c>
      <c r="EK32" s="48">
        <v>0</v>
      </c>
      <c r="EL32" s="49">
        <v>0</v>
      </c>
      <c r="EM32" s="50">
        <v>30667</v>
      </c>
      <c r="EN32" s="44">
        <v>414009</v>
      </c>
      <c r="EO32" s="45">
        <v>0</v>
      </c>
      <c r="EP32" s="46">
        <v>414009</v>
      </c>
      <c r="EQ32" s="46">
        <v>350333</v>
      </c>
      <c r="ER32" s="46">
        <v>1537418</v>
      </c>
      <c r="ES32" s="45">
        <v>85032</v>
      </c>
      <c r="ET32" s="45">
        <v>0</v>
      </c>
      <c r="EU32" s="47">
        <v>21798922</v>
      </c>
      <c r="EV32" s="49">
        <v>1162882</v>
      </c>
      <c r="EW32" s="45">
        <v>1162882</v>
      </c>
      <c r="EX32" s="47">
        <v>0</v>
      </c>
      <c r="EY32" s="44">
        <v>920</v>
      </c>
      <c r="EZ32" s="45">
        <v>0</v>
      </c>
      <c r="FA32" s="45">
        <v>0</v>
      </c>
      <c r="FB32" s="47">
        <v>920</v>
      </c>
      <c r="FC32" s="49">
        <v>22356</v>
      </c>
      <c r="FD32" s="45">
        <v>0</v>
      </c>
      <c r="FE32" s="47">
        <v>22356</v>
      </c>
      <c r="FF32" s="46">
        <v>10510</v>
      </c>
      <c r="FG32" s="46">
        <v>46123</v>
      </c>
      <c r="FH32" s="45">
        <v>2551</v>
      </c>
      <c r="FI32" s="45">
        <v>0</v>
      </c>
      <c r="FJ32" s="46">
        <v>1245342</v>
      </c>
      <c r="FK32" s="51">
        <f t="shared" si="4"/>
        <v>5.9999701776898888E-2</v>
      </c>
      <c r="FL32" s="49">
        <v>1116580042</v>
      </c>
      <c r="FM32" s="45">
        <v>1171</v>
      </c>
      <c r="FN32" s="45">
        <v>9895</v>
      </c>
      <c r="FO32" s="46">
        <v>1116591108</v>
      </c>
      <c r="FP32" s="47">
        <v>0</v>
      </c>
      <c r="FQ32" s="44">
        <v>58824797</v>
      </c>
      <c r="FR32" s="48">
        <v>2841224</v>
      </c>
      <c r="FS32" s="49">
        <v>4872096</v>
      </c>
      <c r="FT32" s="50">
        <v>66538117</v>
      </c>
      <c r="FU32" s="44">
        <v>1134031</v>
      </c>
      <c r="FV32" s="45">
        <v>6685</v>
      </c>
      <c r="FW32" s="46">
        <v>1140716</v>
      </c>
      <c r="FX32" s="46">
        <v>16301491</v>
      </c>
      <c r="FY32" s="46">
        <v>17365252</v>
      </c>
      <c r="FZ32" s="45">
        <v>2870001</v>
      </c>
      <c r="GA32" s="45">
        <v>769634</v>
      </c>
      <c r="GB32" s="47">
        <v>1221576319</v>
      </c>
      <c r="GC32" s="49">
        <v>66979124</v>
      </c>
      <c r="GD32" s="45">
        <v>66979124</v>
      </c>
      <c r="GE32" s="47">
        <v>0</v>
      </c>
      <c r="GF32" s="44">
        <v>1764409</v>
      </c>
      <c r="GG32" s="45">
        <v>82973</v>
      </c>
      <c r="GH32" s="45">
        <v>126830</v>
      </c>
      <c r="GI32" s="47">
        <v>1974212</v>
      </c>
      <c r="GJ32" s="49">
        <v>61237</v>
      </c>
      <c r="GK32" s="45">
        <v>201</v>
      </c>
      <c r="GL32" s="47">
        <v>61438</v>
      </c>
      <c r="GM32" s="46">
        <v>489044</v>
      </c>
      <c r="GN32" s="46">
        <v>520958</v>
      </c>
      <c r="GO32" s="45">
        <v>86101</v>
      </c>
      <c r="GP32" s="45">
        <v>23090</v>
      </c>
      <c r="GQ32" s="46">
        <v>70133967</v>
      </c>
      <c r="GR32" s="51">
        <f t="shared" si="5"/>
        <v>5.9985363952943106E-2</v>
      </c>
    </row>
    <row r="33" spans="1:200" s="21" customFormat="1" ht="12" customHeight="1" x14ac:dyDescent="0.15">
      <c r="A33" s="24">
        <v>21</v>
      </c>
      <c r="B33" s="25" t="s">
        <v>82</v>
      </c>
      <c r="C33" s="52">
        <v>61745453</v>
      </c>
      <c r="D33" s="53">
        <v>0</v>
      </c>
      <c r="E33" s="53">
        <v>0</v>
      </c>
      <c r="F33" s="54">
        <v>61745453</v>
      </c>
      <c r="G33" s="55">
        <v>0</v>
      </c>
      <c r="H33" s="52">
        <v>2867997</v>
      </c>
      <c r="I33" s="56">
        <v>217465</v>
      </c>
      <c r="J33" s="57">
        <v>229646</v>
      </c>
      <c r="K33" s="58">
        <v>3315108</v>
      </c>
      <c r="L33" s="52">
        <v>46943</v>
      </c>
      <c r="M33" s="53">
        <v>0</v>
      </c>
      <c r="N33" s="54">
        <v>46943</v>
      </c>
      <c r="O33" s="54">
        <v>952621</v>
      </c>
      <c r="P33" s="54">
        <v>438982</v>
      </c>
      <c r="Q33" s="53">
        <v>57038</v>
      </c>
      <c r="R33" s="53">
        <v>30100</v>
      </c>
      <c r="S33" s="55">
        <v>66586245</v>
      </c>
      <c r="T33" s="57">
        <v>3704429</v>
      </c>
      <c r="U33" s="53">
        <v>3704429</v>
      </c>
      <c r="V33" s="55">
        <v>0</v>
      </c>
      <c r="W33" s="52">
        <v>86040</v>
      </c>
      <c r="X33" s="53">
        <v>6404</v>
      </c>
      <c r="Y33" s="53">
        <v>6110</v>
      </c>
      <c r="Z33" s="55">
        <v>98554</v>
      </c>
      <c r="AA33" s="57">
        <v>2534</v>
      </c>
      <c r="AB33" s="53">
        <v>0</v>
      </c>
      <c r="AC33" s="55">
        <v>2534</v>
      </c>
      <c r="AD33" s="54">
        <v>28576</v>
      </c>
      <c r="AE33" s="54">
        <v>13171</v>
      </c>
      <c r="AF33" s="53">
        <v>1711</v>
      </c>
      <c r="AG33" s="53">
        <v>903</v>
      </c>
      <c r="AH33" s="54">
        <v>3849878</v>
      </c>
      <c r="AI33" s="59">
        <f t="shared" si="0"/>
        <v>5.9995170818489256E-2</v>
      </c>
      <c r="AJ33" s="57">
        <v>64044737</v>
      </c>
      <c r="AK33" s="53">
        <v>0</v>
      </c>
      <c r="AL33" s="53">
        <v>0</v>
      </c>
      <c r="AM33" s="54">
        <v>64044737</v>
      </c>
      <c r="AN33" s="55">
        <v>0</v>
      </c>
      <c r="AO33" s="52">
        <v>3937931</v>
      </c>
      <c r="AP33" s="56">
        <v>118258</v>
      </c>
      <c r="AQ33" s="57">
        <v>163750</v>
      </c>
      <c r="AR33" s="58">
        <v>4219939</v>
      </c>
      <c r="AS33" s="52">
        <v>41340</v>
      </c>
      <c r="AT33" s="53">
        <v>0</v>
      </c>
      <c r="AU33" s="54">
        <v>41340</v>
      </c>
      <c r="AV33" s="54">
        <v>1171102</v>
      </c>
      <c r="AW33" s="54">
        <v>414041</v>
      </c>
      <c r="AX33" s="53">
        <v>84760</v>
      </c>
      <c r="AY33" s="53">
        <v>26217</v>
      </c>
      <c r="AZ33" s="55">
        <v>70002136</v>
      </c>
      <c r="BA33" s="57">
        <v>3842484</v>
      </c>
      <c r="BB33" s="53">
        <v>3842484</v>
      </c>
      <c r="BC33" s="55">
        <v>0</v>
      </c>
      <c r="BD33" s="52">
        <v>118137</v>
      </c>
      <c r="BE33" s="53">
        <v>3428</v>
      </c>
      <c r="BF33" s="53">
        <v>4413</v>
      </c>
      <c r="BG33" s="55">
        <v>125978</v>
      </c>
      <c r="BH33" s="57">
        <v>2231</v>
      </c>
      <c r="BI33" s="53">
        <v>0</v>
      </c>
      <c r="BJ33" s="55">
        <v>2231</v>
      </c>
      <c r="BK33" s="54">
        <v>35133</v>
      </c>
      <c r="BL33" s="54">
        <v>12421</v>
      </c>
      <c r="BM33" s="53">
        <v>2542</v>
      </c>
      <c r="BN33" s="53">
        <v>786</v>
      </c>
      <c r="BO33" s="54">
        <v>4021575</v>
      </c>
      <c r="BP33" s="59">
        <f t="shared" si="1"/>
        <v>5.9996873747799134E-2</v>
      </c>
      <c r="BQ33" s="57">
        <v>37890492</v>
      </c>
      <c r="BR33" s="53">
        <v>0</v>
      </c>
      <c r="BS33" s="53">
        <v>0</v>
      </c>
      <c r="BT33" s="54">
        <v>37890492</v>
      </c>
      <c r="BU33" s="55">
        <v>0</v>
      </c>
      <c r="BV33" s="52">
        <v>5162127</v>
      </c>
      <c r="BW33" s="56">
        <v>161635</v>
      </c>
      <c r="BX33" s="57">
        <v>147841</v>
      </c>
      <c r="BY33" s="58">
        <v>5471603</v>
      </c>
      <c r="BZ33" s="52">
        <v>4950</v>
      </c>
      <c r="CA33" s="53">
        <v>0</v>
      </c>
      <c r="CB33" s="54">
        <v>4950</v>
      </c>
      <c r="CC33" s="54">
        <v>872824</v>
      </c>
      <c r="CD33" s="54">
        <v>300484</v>
      </c>
      <c r="CE33" s="53">
        <v>54895</v>
      </c>
      <c r="CF33" s="53">
        <v>11713</v>
      </c>
      <c r="CG33" s="55">
        <v>44606961</v>
      </c>
      <c r="CH33" s="57">
        <v>2273380</v>
      </c>
      <c r="CI33" s="53">
        <v>2273380</v>
      </c>
      <c r="CJ33" s="55">
        <v>0</v>
      </c>
      <c r="CK33" s="52">
        <v>154863</v>
      </c>
      <c r="CL33" s="53">
        <v>4729</v>
      </c>
      <c r="CM33" s="53">
        <v>4075</v>
      </c>
      <c r="CN33" s="55">
        <v>163667</v>
      </c>
      <c r="CO33" s="57">
        <v>268</v>
      </c>
      <c r="CP33" s="53">
        <v>0</v>
      </c>
      <c r="CQ33" s="55">
        <v>268</v>
      </c>
      <c r="CR33" s="54">
        <v>26185</v>
      </c>
      <c r="CS33" s="54">
        <v>9014</v>
      </c>
      <c r="CT33" s="53">
        <v>1646</v>
      </c>
      <c r="CU33" s="53">
        <v>350</v>
      </c>
      <c r="CV33" s="54">
        <v>2474510</v>
      </c>
      <c r="CW33" s="59">
        <f t="shared" si="2"/>
        <v>5.9998693075824935E-2</v>
      </c>
      <c r="CX33" s="57">
        <v>10825752</v>
      </c>
      <c r="CY33" s="53">
        <v>500</v>
      </c>
      <c r="CZ33" s="53">
        <v>0</v>
      </c>
      <c r="DA33" s="54">
        <v>10826252</v>
      </c>
      <c r="DB33" s="55">
        <v>0</v>
      </c>
      <c r="DC33" s="52">
        <v>499749</v>
      </c>
      <c r="DD33" s="56">
        <v>0</v>
      </c>
      <c r="DE33" s="57">
        <v>0</v>
      </c>
      <c r="DF33" s="58">
        <v>499749</v>
      </c>
      <c r="DG33" s="52">
        <v>2631</v>
      </c>
      <c r="DH33" s="53">
        <v>0</v>
      </c>
      <c r="DI33" s="54">
        <v>2631</v>
      </c>
      <c r="DJ33" s="54">
        <v>63586</v>
      </c>
      <c r="DK33" s="54">
        <v>130932</v>
      </c>
      <c r="DL33" s="53">
        <v>47215</v>
      </c>
      <c r="DM33" s="53">
        <v>0</v>
      </c>
      <c r="DN33" s="55">
        <v>11570365</v>
      </c>
      <c r="DO33" s="57">
        <v>649568</v>
      </c>
      <c r="DP33" s="53">
        <v>649568</v>
      </c>
      <c r="DQ33" s="55">
        <v>0</v>
      </c>
      <c r="DR33" s="52">
        <v>14992</v>
      </c>
      <c r="DS33" s="53">
        <v>0</v>
      </c>
      <c r="DT33" s="53">
        <v>0</v>
      </c>
      <c r="DU33" s="55">
        <v>14992</v>
      </c>
      <c r="DV33" s="57">
        <v>142</v>
      </c>
      <c r="DW33" s="53">
        <v>0</v>
      </c>
      <c r="DX33" s="55">
        <v>142</v>
      </c>
      <c r="DY33" s="54">
        <v>1907</v>
      </c>
      <c r="DZ33" s="54">
        <v>3926</v>
      </c>
      <c r="EA33" s="53">
        <v>1416</v>
      </c>
      <c r="EB33" s="53">
        <v>0</v>
      </c>
      <c r="EC33" s="54">
        <v>671951</v>
      </c>
      <c r="ED33" s="59">
        <f t="shared" si="3"/>
        <v>5.9999342339343294E-2</v>
      </c>
      <c r="EE33" s="57">
        <v>6957394</v>
      </c>
      <c r="EF33" s="53">
        <v>0</v>
      </c>
      <c r="EG33" s="53">
        <v>0</v>
      </c>
      <c r="EH33" s="54">
        <v>6957394</v>
      </c>
      <c r="EI33" s="55">
        <v>0</v>
      </c>
      <c r="EJ33" s="52">
        <v>69878</v>
      </c>
      <c r="EK33" s="56">
        <v>0</v>
      </c>
      <c r="EL33" s="57">
        <v>0</v>
      </c>
      <c r="EM33" s="58">
        <v>69878</v>
      </c>
      <c r="EN33" s="52">
        <v>0</v>
      </c>
      <c r="EO33" s="53">
        <v>0</v>
      </c>
      <c r="EP33" s="54">
        <v>0</v>
      </c>
      <c r="EQ33" s="54">
        <v>3</v>
      </c>
      <c r="ER33" s="54">
        <v>35759</v>
      </c>
      <c r="ES33" s="53">
        <v>67265</v>
      </c>
      <c r="ET33" s="53">
        <v>0</v>
      </c>
      <c r="EU33" s="55">
        <v>7130299</v>
      </c>
      <c r="EV33" s="57">
        <v>419239</v>
      </c>
      <c r="EW33" s="53">
        <v>419239</v>
      </c>
      <c r="EX33" s="55">
        <v>0</v>
      </c>
      <c r="EY33" s="52">
        <v>2096</v>
      </c>
      <c r="EZ33" s="53">
        <v>0</v>
      </c>
      <c r="FA33" s="53">
        <v>0</v>
      </c>
      <c r="FB33" s="55">
        <v>2096</v>
      </c>
      <c r="FC33" s="57">
        <v>0</v>
      </c>
      <c r="FD33" s="53">
        <v>0</v>
      </c>
      <c r="FE33" s="55">
        <v>0</v>
      </c>
      <c r="FF33" s="54">
        <v>0</v>
      </c>
      <c r="FG33" s="54">
        <v>773</v>
      </c>
      <c r="FH33" s="53">
        <v>1417</v>
      </c>
      <c r="FI33" s="53">
        <v>0</v>
      </c>
      <c r="FJ33" s="54">
        <v>423525</v>
      </c>
      <c r="FK33" s="59">
        <f t="shared" si="4"/>
        <v>6.0258050643674919E-2</v>
      </c>
      <c r="FL33" s="57">
        <v>796228259</v>
      </c>
      <c r="FM33" s="53">
        <v>546</v>
      </c>
      <c r="FN33" s="53">
        <v>0</v>
      </c>
      <c r="FO33" s="54">
        <v>796228805</v>
      </c>
      <c r="FP33" s="55">
        <v>0</v>
      </c>
      <c r="FQ33" s="52">
        <v>37178668</v>
      </c>
      <c r="FR33" s="56">
        <v>625444</v>
      </c>
      <c r="FS33" s="57">
        <v>1814131</v>
      </c>
      <c r="FT33" s="58">
        <v>39618243</v>
      </c>
      <c r="FU33" s="52">
        <v>267962</v>
      </c>
      <c r="FV33" s="53">
        <v>0</v>
      </c>
      <c r="FW33" s="54">
        <v>267962</v>
      </c>
      <c r="FX33" s="54">
        <v>6500805</v>
      </c>
      <c r="FY33" s="54">
        <v>4706463</v>
      </c>
      <c r="FZ33" s="53">
        <v>675780</v>
      </c>
      <c r="GA33" s="53">
        <v>445291</v>
      </c>
      <c r="GB33" s="55">
        <v>848443349</v>
      </c>
      <c r="GC33" s="57">
        <v>47761565</v>
      </c>
      <c r="GD33" s="53">
        <v>47761565</v>
      </c>
      <c r="GE33" s="55">
        <v>0</v>
      </c>
      <c r="GF33" s="52">
        <v>1115353</v>
      </c>
      <c r="GG33" s="53">
        <v>17821</v>
      </c>
      <c r="GH33" s="53">
        <v>45773</v>
      </c>
      <c r="GI33" s="55">
        <v>1178947</v>
      </c>
      <c r="GJ33" s="57">
        <v>14471</v>
      </c>
      <c r="GK33" s="53">
        <v>0</v>
      </c>
      <c r="GL33" s="55">
        <v>14471</v>
      </c>
      <c r="GM33" s="54">
        <v>195027</v>
      </c>
      <c r="GN33" s="54">
        <v>140879</v>
      </c>
      <c r="GO33" s="53">
        <v>19666</v>
      </c>
      <c r="GP33" s="53">
        <v>13353</v>
      </c>
      <c r="GQ33" s="54">
        <v>49323908</v>
      </c>
      <c r="GR33" s="59">
        <f t="shared" si="5"/>
        <v>5.9984723863387483E-2</v>
      </c>
    </row>
    <row r="34" spans="1:200" s="21" customFormat="1" ht="12" customHeight="1" x14ac:dyDescent="0.15">
      <c r="A34" s="22">
        <v>22</v>
      </c>
      <c r="B34" s="23" t="s">
        <v>83</v>
      </c>
      <c r="C34" s="44">
        <v>44011133</v>
      </c>
      <c r="D34" s="45">
        <v>0</v>
      </c>
      <c r="E34" s="45">
        <v>0</v>
      </c>
      <c r="F34" s="46">
        <v>44011133</v>
      </c>
      <c r="G34" s="47">
        <v>0</v>
      </c>
      <c r="H34" s="44">
        <v>1068749</v>
      </c>
      <c r="I34" s="48">
        <v>43698</v>
      </c>
      <c r="J34" s="49">
        <v>0</v>
      </c>
      <c r="K34" s="50">
        <v>1112447</v>
      </c>
      <c r="L34" s="44">
        <v>8024</v>
      </c>
      <c r="M34" s="45">
        <v>0</v>
      </c>
      <c r="N34" s="46">
        <v>8024</v>
      </c>
      <c r="O34" s="46">
        <v>255498</v>
      </c>
      <c r="P34" s="46">
        <v>167862</v>
      </c>
      <c r="Q34" s="45">
        <v>20990</v>
      </c>
      <c r="R34" s="45">
        <v>47554</v>
      </c>
      <c r="S34" s="47">
        <v>45623508</v>
      </c>
      <c r="T34" s="49">
        <v>2640430</v>
      </c>
      <c r="U34" s="45">
        <v>2640430</v>
      </c>
      <c r="V34" s="47">
        <v>0</v>
      </c>
      <c r="W34" s="44">
        <v>32062</v>
      </c>
      <c r="X34" s="45">
        <v>1191</v>
      </c>
      <c r="Y34" s="45">
        <v>0</v>
      </c>
      <c r="Z34" s="47">
        <v>33253</v>
      </c>
      <c r="AA34" s="49">
        <v>433</v>
      </c>
      <c r="AB34" s="45">
        <v>0</v>
      </c>
      <c r="AC34" s="47">
        <v>433</v>
      </c>
      <c r="AD34" s="46">
        <v>7665</v>
      </c>
      <c r="AE34" s="46">
        <v>5036</v>
      </c>
      <c r="AF34" s="45">
        <v>630</v>
      </c>
      <c r="AG34" s="45">
        <v>1427</v>
      </c>
      <c r="AH34" s="46">
        <v>2688874</v>
      </c>
      <c r="AI34" s="51">
        <f t="shared" si="0"/>
        <v>5.9994592731798115E-2</v>
      </c>
      <c r="AJ34" s="49">
        <v>43596921</v>
      </c>
      <c r="AK34" s="45">
        <v>0</v>
      </c>
      <c r="AL34" s="45">
        <v>0</v>
      </c>
      <c r="AM34" s="46">
        <v>43596921</v>
      </c>
      <c r="AN34" s="47">
        <v>0</v>
      </c>
      <c r="AO34" s="44">
        <v>1790008</v>
      </c>
      <c r="AP34" s="48">
        <v>15812</v>
      </c>
      <c r="AQ34" s="49">
        <v>0</v>
      </c>
      <c r="AR34" s="50">
        <v>1805820</v>
      </c>
      <c r="AS34" s="44">
        <v>39550</v>
      </c>
      <c r="AT34" s="45">
        <v>0</v>
      </c>
      <c r="AU34" s="46">
        <v>39550</v>
      </c>
      <c r="AV34" s="46">
        <v>892758</v>
      </c>
      <c r="AW34" s="46">
        <v>557874</v>
      </c>
      <c r="AX34" s="45">
        <v>54686</v>
      </c>
      <c r="AY34" s="45">
        <v>46400</v>
      </c>
      <c r="AZ34" s="47">
        <v>46994009</v>
      </c>
      <c r="BA34" s="49">
        <v>2615667</v>
      </c>
      <c r="BB34" s="45">
        <v>2615667</v>
      </c>
      <c r="BC34" s="47">
        <v>0</v>
      </c>
      <c r="BD34" s="44">
        <v>53700</v>
      </c>
      <c r="BE34" s="45">
        <v>380</v>
      </c>
      <c r="BF34" s="45">
        <v>0</v>
      </c>
      <c r="BG34" s="47">
        <v>54080</v>
      </c>
      <c r="BH34" s="49">
        <v>2136</v>
      </c>
      <c r="BI34" s="45">
        <v>0</v>
      </c>
      <c r="BJ34" s="47">
        <v>2136</v>
      </c>
      <c r="BK34" s="46">
        <v>26783</v>
      </c>
      <c r="BL34" s="46">
        <v>16736</v>
      </c>
      <c r="BM34" s="45">
        <v>1640</v>
      </c>
      <c r="BN34" s="45">
        <v>1392</v>
      </c>
      <c r="BO34" s="46">
        <v>2718434</v>
      </c>
      <c r="BP34" s="51">
        <f t="shared" si="1"/>
        <v>5.9996599301129543E-2</v>
      </c>
      <c r="BQ34" s="49">
        <v>25818264</v>
      </c>
      <c r="BR34" s="45">
        <v>0</v>
      </c>
      <c r="BS34" s="45">
        <v>0</v>
      </c>
      <c r="BT34" s="46">
        <v>25818264</v>
      </c>
      <c r="BU34" s="47">
        <v>0</v>
      </c>
      <c r="BV34" s="44">
        <v>1490979</v>
      </c>
      <c r="BW34" s="48">
        <v>0</v>
      </c>
      <c r="BX34" s="49">
        <v>0</v>
      </c>
      <c r="BY34" s="50">
        <v>1490979</v>
      </c>
      <c r="BZ34" s="44">
        <v>10005</v>
      </c>
      <c r="CA34" s="45">
        <v>0</v>
      </c>
      <c r="CB34" s="46">
        <v>10005</v>
      </c>
      <c r="CC34" s="46">
        <v>6161036</v>
      </c>
      <c r="CD34" s="46">
        <v>291611</v>
      </c>
      <c r="CE34" s="45">
        <v>284893</v>
      </c>
      <c r="CF34" s="45">
        <v>40986</v>
      </c>
      <c r="CG34" s="47">
        <v>34097774</v>
      </c>
      <c r="CH34" s="49">
        <v>1549055</v>
      </c>
      <c r="CI34" s="45">
        <v>1549055</v>
      </c>
      <c r="CJ34" s="47">
        <v>0</v>
      </c>
      <c r="CK34" s="44">
        <v>44730</v>
      </c>
      <c r="CL34" s="45">
        <v>0</v>
      </c>
      <c r="CM34" s="45">
        <v>0</v>
      </c>
      <c r="CN34" s="47">
        <v>44730</v>
      </c>
      <c r="CO34" s="49">
        <v>540</v>
      </c>
      <c r="CP34" s="45">
        <v>0</v>
      </c>
      <c r="CQ34" s="47">
        <v>540</v>
      </c>
      <c r="CR34" s="46">
        <v>184831</v>
      </c>
      <c r="CS34" s="46">
        <v>8748</v>
      </c>
      <c r="CT34" s="45">
        <v>8547</v>
      </c>
      <c r="CU34" s="45">
        <v>1230</v>
      </c>
      <c r="CV34" s="46">
        <v>1797681</v>
      </c>
      <c r="CW34" s="51">
        <f t="shared" si="2"/>
        <v>5.999841817404919E-2</v>
      </c>
      <c r="CX34" s="49">
        <v>5475670</v>
      </c>
      <c r="CY34" s="45">
        <v>0</v>
      </c>
      <c r="CZ34" s="45">
        <v>0</v>
      </c>
      <c r="DA34" s="46">
        <v>5475670</v>
      </c>
      <c r="DB34" s="47">
        <v>0</v>
      </c>
      <c r="DC34" s="44">
        <v>1036462</v>
      </c>
      <c r="DD34" s="48">
        <v>0</v>
      </c>
      <c r="DE34" s="49">
        <v>0</v>
      </c>
      <c r="DF34" s="50">
        <v>1036462</v>
      </c>
      <c r="DG34" s="44">
        <v>14792</v>
      </c>
      <c r="DH34" s="45">
        <v>0</v>
      </c>
      <c r="DI34" s="46">
        <v>14792</v>
      </c>
      <c r="DJ34" s="46">
        <v>0</v>
      </c>
      <c r="DK34" s="46">
        <v>262772</v>
      </c>
      <c r="DL34" s="45">
        <v>11754</v>
      </c>
      <c r="DM34" s="45">
        <v>179</v>
      </c>
      <c r="DN34" s="47">
        <v>6801629</v>
      </c>
      <c r="DO34" s="49">
        <v>328537</v>
      </c>
      <c r="DP34" s="45">
        <v>328537</v>
      </c>
      <c r="DQ34" s="47">
        <v>0</v>
      </c>
      <c r="DR34" s="44">
        <v>31094</v>
      </c>
      <c r="DS34" s="45">
        <v>0</v>
      </c>
      <c r="DT34" s="45">
        <v>0</v>
      </c>
      <c r="DU34" s="47">
        <v>31094</v>
      </c>
      <c r="DV34" s="49">
        <v>799</v>
      </c>
      <c r="DW34" s="45">
        <v>0</v>
      </c>
      <c r="DX34" s="47">
        <v>799</v>
      </c>
      <c r="DY34" s="46">
        <v>0</v>
      </c>
      <c r="DZ34" s="46">
        <v>7883</v>
      </c>
      <c r="EA34" s="45">
        <v>352</v>
      </c>
      <c r="EB34" s="45">
        <v>5</v>
      </c>
      <c r="EC34" s="46">
        <v>368670</v>
      </c>
      <c r="ED34" s="51">
        <f t="shared" si="3"/>
        <v>5.9999415596630183E-2</v>
      </c>
      <c r="EE34" s="49">
        <v>5288343</v>
      </c>
      <c r="EF34" s="45">
        <v>0</v>
      </c>
      <c r="EG34" s="45">
        <v>0</v>
      </c>
      <c r="EH34" s="46">
        <v>5288343</v>
      </c>
      <c r="EI34" s="47">
        <v>0</v>
      </c>
      <c r="EJ34" s="44">
        <v>80570</v>
      </c>
      <c r="EK34" s="48">
        <v>0</v>
      </c>
      <c r="EL34" s="49">
        <v>0</v>
      </c>
      <c r="EM34" s="50">
        <v>80570</v>
      </c>
      <c r="EN34" s="44">
        <v>0</v>
      </c>
      <c r="EO34" s="45">
        <v>0</v>
      </c>
      <c r="EP34" s="46">
        <v>0</v>
      </c>
      <c r="EQ34" s="46">
        <v>13445</v>
      </c>
      <c r="ER34" s="46">
        <v>14089</v>
      </c>
      <c r="ES34" s="45">
        <v>0</v>
      </c>
      <c r="ET34" s="45">
        <v>0</v>
      </c>
      <c r="EU34" s="47">
        <v>5396447</v>
      </c>
      <c r="EV34" s="49">
        <v>317300</v>
      </c>
      <c r="EW34" s="45">
        <v>317300</v>
      </c>
      <c r="EX34" s="47">
        <v>0</v>
      </c>
      <c r="EY34" s="44">
        <v>2417</v>
      </c>
      <c r="EZ34" s="45">
        <v>0</v>
      </c>
      <c r="FA34" s="45">
        <v>0</v>
      </c>
      <c r="FB34" s="47">
        <v>2417</v>
      </c>
      <c r="FC34" s="49">
        <v>0</v>
      </c>
      <c r="FD34" s="45">
        <v>0</v>
      </c>
      <c r="FE34" s="47">
        <v>0</v>
      </c>
      <c r="FF34" s="46">
        <v>403</v>
      </c>
      <c r="FG34" s="46">
        <v>423</v>
      </c>
      <c r="FH34" s="45">
        <v>0</v>
      </c>
      <c r="FI34" s="45">
        <v>0</v>
      </c>
      <c r="FJ34" s="46">
        <v>320543</v>
      </c>
      <c r="FK34" s="51">
        <f t="shared" si="4"/>
        <v>5.9999890324814405E-2</v>
      </c>
      <c r="FL34" s="49">
        <v>550375425</v>
      </c>
      <c r="FM34" s="45">
        <v>0</v>
      </c>
      <c r="FN34" s="45">
        <v>0</v>
      </c>
      <c r="FO34" s="46">
        <v>550375425</v>
      </c>
      <c r="FP34" s="47">
        <v>0</v>
      </c>
      <c r="FQ34" s="44">
        <v>20056857</v>
      </c>
      <c r="FR34" s="48">
        <v>321848</v>
      </c>
      <c r="FS34" s="49">
        <v>865732</v>
      </c>
      <c r="FT34" s="50">
        <v>21244437</v>
      </c>
      <c r="FU34" s="44">
        <v>232634</v>
      </c>
      <c r="FV34" s="45">
        <v>0</v>
      </c>
      <c r="FW34" s="46">
        <v>232634</v>
      </c>
      <c r="FX34" s="46">
        <v>8955492</v>
      </c>
      <c r="FY34" s="46">
        <v>3380542</v>
      </c>
      <c r="FZ34" s="45">
        <v>699447</v>
      </c>
      <c r="GA34" s="45">
        <v>441114</v>
      </c>
      <c r="GB34" s="47">
        <v>585329091</v>
      </c>
      <c r="GC34" s="49">
        <v>33012568</v>
      </c>
      <c r="GD34" s="45">
        <v>33012568</v>
      </c>
      <c r="GE34" s="47">
        <v>0</v>
      </c>
      <c r="GF34" s="44">
        <v>601693</v>
      </c>
      <c r="GG34" s="45">
        <v>8784</v>
      </c>
      <c r="GH34" s="45">
        <v>21415</v>
      </c>
      <c r="GI34" s="47">
        <v>631892</v>
      </c>
      <c r="GJ34" s="49">
        <v>12562</v>
      </c>
      <c r="GK34" s="45">
        <v>0</v>
      </c>
      <c r="GL34" s="47">
        <v>12562</v>
      </c>
      <c r="GM34" s="46">
        <v>268664</v>
      </c>
      <c r="GN34" s="46">
        <v>101414</v>
      </c>
      <c r="GO34" s="45">
        <v>20983</v>
      </c>
      <c r="GP34" s="45">
        <v>13232</v>
      </c>
      <c r="GQ34" s="46">
        <v>34061315</v>
      </c>
      <c r="GR34" s="51">
        <f t="shared" si="5"/>
        <v>5.9981907804113895E-2</v>
      </c>
    </row>
    <row r="35" spans="1:200" s="21" customFormat="1" ht="12" customHeight="1" x14ac:dyDescent="0.15">
      <c r="A35" s="24">
        <v>23</v>
      </c>
      <c r="B35" s="25" t="s">
        <v>84</v>
      </c>
      <c r="C35" s="52">
        <v>78639367</v>
      </c>
      <c r="D35" s="53">
        <v>2396</v>
      </c>
      <c r="E35" s="53">
        <v>0</v>
      </c>
      <c r="F35" s="54">
        <v>78641763</v>
      </c>
      <c r="G35" s="55">
        <v>0</v>
      </c>
      <c r="H35" s="52">
        <v>1972451</v>
      </c>
      <c r="I35" s="56">
        <v>141719</v>
      </c>
      <c r="J35" s="57">
        <v>143287</v>
      </c>
      <c r="K35" s="58">
        <v>2257457</v>
      </c>
      <c r="L35" s="52">
        <v>62175</v>
      </c>
      <c r="M35" s="53">
        <v>0</v>
      </c>
      <c r="N35" s="54">
        <v>62175</v>
      </c>
      <c r="O35" s="54">
        <v>1466863</v>
      </c>
      <c r="P35" s="54">
        <v>505043</v>
      </c>
      <c r="Q35" s="53">
        <v>50682</v>
      </c>
      <c r="R35" s="53">
        <v>60922</v>
      </c>
      <c r="S35" s="55">
        <v>83044905</v>
      </c>
      <c r="T35" s="57">
        <v>4718093</v>
      </c>
      <c r="U35" s="53">
        <v>4718093</v>
      </c>
      <c r="V35" s="55">
        <v>0</v>
      </c>
      <c r="W35" s="52">
        <v>59157</v>
      </c>
      <c r="X35" s="53">
        <v>3772</v>
      </c>
      <c r="Y35" s="53">
        <v>3676</v>
      </c>
      <c r="Z35" s="55">
        <v>66605</v>
      </c>
      <c r="AA35" s="57">
        <v>3357</v>
      </c>
      <c r="AB35" s="53">
        <v>0</v>
      </c>
      <c r="AC35" s="55">
        <v>3357</v>
      </c>
      <c r="AD35" s="54">
        <v>44006</v>
      </c>
      <c r="AE35" s="54">
        <v>15151</v>
      </c>
      <c r="AF35" s="53">
        <v>1520</v>
      </c>
      <c r="AG35" s="53">
        <v>1828</v>
      </c>
      <c r="AH35" s="54">
        <v>4850560</v>
      </c>
      <c r="AI35" s="59">
        <f t="shared" si="0"/>
        <v>5.9994751134966287E-2</v>
      </c>
      <c r="AJ35" s="57">
        <v>82632291</v>
      </c>
      <c r="AK35" s="53">
        <v>2337</v>
      </c>
      <c r="AL35" s="53">
        <v>0</v>
      </c>
      <c r="AM35" s="54">
        <v>82634628</v>
      </c>
      <c r="AN35" s="55">
        <v>0</v>
      </c>
      <c r="AO35" s="52">
        <v>3702281</v>
      </c>
      <c r="AP35" s="56">
        <v>0</v>
      </c>
      <c r="AQ35" s="57">
        <v>221112</v>
      </c>
      <c r="AR35" s="58">
        <v>3923393</v>
      </c>
      <c r="AS35" s="52">
        <v>22064</v>
      </c>
      <c r="AT35" s="53">
        <v>0</v>
      </c>
      <c r="AU35" s="54">
        <v>22064</v>
      </c>
      <c r="AV35" s="54">
        <v>1215920</v>
      </c>
      <c r="AW35" s="54">
        <v>629075</v>
      </c>
      <c r="AX35" s="53">
        <v>137124</v>
      </c>
      <c r="AY35" s="53">
        <v>26111</v>
      </c>
      <c r="AZ35" s="55">
        <v>88588315</v>
      </c>
      <c r="BA35" s="57">
        <v>4957815</v>
      </c>
      <c r="BB35" s="53">
        <v>4957815</v>
      </c>
      <c r="BC35" s="55">
        <v>0</v>
      </c>
      <c r="BD35" s="52">
        <v>111047</v>
      </c>
      <c r="BE35" s="53">
        <v>0</v>
      </c>
      <c r="BF35" s="53">
        <v>5913</v>
      </c>
      <c r="BG35" s="55">
        <v>116960</v>
      </c>
      <c r="BH35" s="57">
        <v>1191</v>
      </c>
      <c r="BI35" s="53">
        <v>0</v>
      </c>
      <c r="BJ35" s="55">
        <v>1191</v>
      </c>
      <c r="BK35" s="54">
        <v>36478</v>
      </c>
      <c r="BL35" s="54">
        <v>18872</v>
      </c>
      <c r="BM35" s="53">
        <v>4114</v>
      </c>
      <c r="BN35" s="53">
        <v>783</v>
      </c>
      <c r="BO35" s="54">
        <v>5136213</v>
      </c>
      <c r="BP35" s="59">
        <f t="shared" si="1"/>
        <v>5.9996821187359856E-2</v>
      </c>
      <c r="BQ35" s="57">
        <v>41899788</v>
      </c>
      <c r="BR35" s="53">
        <v>0</v>
      </c>
      <c r="BS35" s="53">
        <v>0</v>
      </c>
      <c r="BT35" s="54">
        <v>41899788</v>
      </c>
      <c r="BU35" s="55">
        <v>0</v>
      </c>
      <c r="BV35" s="52">
        <v>1823793</v>
      </c>
      <c r="BW35" s="56">
        <v>367445</v>
      </c>
      <c r="BX35" s="57">
        <v>23476</v>
      </c>
      <c r="BY35" s="58">
        <v>2214714</v>
      </c>
      <c r="BZ35" s="52">
        <v>34134</v>
      </c>
      <c r="CA35" s="53">
        <v>0</v>
      </c>
      <c r="CB35" s="54">
        <v>34134</v>
      </c>
      <c r="CC35" s="54">
        <v>141277</v>
      </c>
      <c r="CD35" s="54">
        <v>302925</v>
      </c>
      <c r="CE35" s="53">
        <v>71398</v>
      </c>
      <c r="CF35" s="53">
        <v>1555</v>
      </c>
      <c r="CG35" s="55">
        <v>44665791</v>
      </c>
      <c r="CH35" s="57">
        <v>2513928</v>
      </c>
      <c r="CI35" s="53">
        <v>2513928</v>
      </c>
      <c r="CJ35" s="55">
        <v>0</v>
      </c>
      <c r="CK35" s="52">
        <v>54708</v>
      </c>
      <c r="CL35" s="53">
        <v>10903</v>
      </c>
      <c r="CM35" s="53">
        <v>563</v>
      </c>
      <c r="CN35" s="55">
        <v>66174</v>
      </c>
      <c r="CO35" s="57">
        <v>1843</v>
      </c>
      <c r="CP35" s="53">
        <v>0</v>
      </c>
      <c r="CQ35" s="55">
        <v>1843</v>
      </c>
      <c r="CR35" s="54">
        <v>4238</v>
      </c>
      <c r="CS35" s="54">
        <v>9088</v>
      </c>
      <c r="CT35" s="53">
        <v>2142</v>
      </c>
      <c r="CU35" s="53">
        <v>47</v>
      </c>
      <c r="CV35" s="54">
        <v>2597460</v>
      </c>
      <c r="CW35" s="59">
        <f t="shared" si="2"/>
        <v>5.9998585195705521E-2</v>
      </c>
      <c r="CX35" s="57">
        <v>15869109</v>
      </c>
      <c r="CY35" s="53">
        <v>0</v>
      </c>
      <c r="CZ35" s="53">
        <v>0</v>
      </c>
      <c r="DA35" s="54">
        <v>15869109</v>
      </c>
      <c r="DB35" s="55">
        <v>0</v>
      </c>
      <c r="DC35" s="52">
        <v>1894086</v>
      </c>
      <c r="DD35" s="56">
        <v>0</v>
      </c>
      <c r="DE35" s="57">
        <v>0</v>
      </c>
      <c r="DF35" s="58">
        <v>1894086</v>
      </c>
      <c r="DG35" s="52">
        <v>812</v>
      </c>
      <c r="DH35" s="53">
        <v>0</v>
      </c>
      <c r="DI35" s="54">
        <v>812</v>
      </c>
      <c r="DJ35" s="54">
        <v>1995217</v>
      </c>
      <c r="DK35" s="54">
        <v>74136</v>
      </c>
      <c r="DL35" s="53">
        <v>33396</v>
      </c>
      <c r="DM35" s="53">
        <v>122</v>
      </c>
      <c r="DN35" s="55">
        <v>19866878</v>
      </c>
      <c r="DO35" s="57">
        <v>952138</v>
      </c>
      <c r="DP35" s="53">
        <v>952138</v>
      </c>
      <c r="DQ35" s="55">
        <v>0</v>
      </c>
      <c r="DR35" s="52">
        <v>56819</v>
      </c>
      <c r="DS35" s="53">
        <v>0</v>
      </c>
      <c r="DT35" s="53">
        <v>0</v>
      </c>
      <c r="DU35" s="55">
        <v>56819</v>
      </c>
      <c r="DV35" s="57">
        <v>44</v>
      </c>
      <c r="DW35" s="53">
        <v>0</v>
      </c>
      <c r="DX35" s="55">
        <v>44</v>
      </c>
      <c r="DY35" s="54">
        <v>59857</v>
      </c>
      <c r="DZ35" s="54">
        <v>2224</v>
      </c>
      <c r="EA35" s="53">
        <v>1002</v>
      </c>
      <c r="EB35" s="53">
        <v>4</v>
      </c>
      <c r="EC35" s="54">
        <v>1072088</v>
      </c>
      <c r="ED35" s="59">
        <f t="shared" si="3"/>
        <v>5.9999461847542922E-2</v>
      </c>
      <c r="EE35" s="57">
        <v>14511325</v>
      </c>
      <c r="EF35" s="53">
        <v>0</v>
      </c>
      <c r="EG35" s="53">
        <v>0</v>
      </c>
      <c r="EH35" s="54">
        <v>14511325</v>
      </c>
      <c r="EI35" s="55">
        <v>0</v>
      </c>
      <c r="EJ35" s="52">
        <v>8079651</v>
      </c>
      <c r="EK35" s="56">
        <v>0</v>
      </c>
      <c r="EL35" s="57">
        <v>0</v>
      </c>
      <c r="EM35" s="58">
        <v>8079651</v>
      </c>
      <c r="EN35" s="52">
        <v>7905</v>
      </c>
      <c r="EO35" s="53">
        <v>0</v>
      </c>
      <c r="EP35" s="54">
        <v>7905</v>
      </c>
      <c r="EQ35" s="54">
        <v>50349</v>
      </c>
      <c r="ER35" s="54">
        <v>55273</v>
      </c>
      <c r="ES35" s="53">
        <v>18108</v>
      </c>
      <c r="ET35" s="53">
        <v>0</v>
      </c>
      <c r="EU35" s="55">
        <v>22722611</v>
      </c>
      <c r="EV35" s="57">
        <v>870678</v>
      </c>
      <c r="EW35" s="53">
        <v>870678</v>
      </c>
      <c r="EX35" s="55">
        <v>0</v>
      </c>
      <c r="EY35" s="52">
        <v>242390</v>
      </c>
      <c r="EZ35" s="53">
        <v>0</v>
      </c>
      <c r="FA35" s="53">
        <v>0</v>
      </c>
      <c r="FB35" s="55">
        <v>242390</v>
      </c>
      <c r="FC35" s="57">
        <v>427</v>
      </c>
      <c r="FD35" s="53">
        <v>0</v>
      </c>
      <c r="FE35" s="55">
        <v>427</v>
      </c>
      <c r="FF35" s="54">
        <v>1510</v>
      </c>
      <c r="FG35" s="54">
        <v>1658</v>
      </c>
      <c r="FH35" s="53">
        <v>543</v>
      </c>
      <c r="FI35" s="53">
        <v>0</v>
      </c>
      <c r="FJ35" s="54">
        <v>1117206</v>
      </c>
      <c r="FK35" s="59">
        <f t="shared" si="4"/>
        <v>5.999989663245775E-2</v>
      </c>
      <c r="FL35" s="57">
        <v>887292311</v>
      </c>
      <c r="FM35" s="53">
        <v>5058</v>
      </c>
      <c r="FN35" s="53">
        <v>0</v>
      </c>
      <c r="FO35" s="54">
        <v>887297369</v>
      </c>
      <c r="FP35" s="55">
        <v>0</v>
      </c>
      <c r="FQ35" s="52">
        <v>41035967</v>
      </c>
      <c r="FR35" s="56">
        <v>703701</v>
      </c>
      <c r="FS35" s="57">
        <v>1544318</v>
      </c>
      <c r="FT35" s="58">
        <v>43283986</v>
      </c>
      <c r="FU35" s="52">
        <v>366147</v>
      </c>
      <c r="FV35" s="53">
        <v>0</v>
      </c>
      <c r="FW35" s="54">
        <v>366147</v>
      </c>
      <c r="FX35" s="54">
        <v>9450823</v>
      </c>
      <c r="FY35" s="54">
        <v>3885291</v>
      </c>
      <c r="FZ35" s="53">
        <v>791991</v>
      </c>
      <c r="GA35" s="53">
        <v>659348</v>
      </c>
      <c r="GB35" s="55">
        <v>945734955</v>
      </c>
      <c r="GC35" s="57">
        <v>53223067</v>
      </c>
      <c r="GD35" s="53">
        <v>53223067</v>
      </c>
      <c r="GE35" s="55">
        <v>0</v>
      </c>
      <c r="GF35" s="52">
        <v>1230856</v>
      </c>
      <c r="GG35" s="53">
        <v>19751</v>
      </c>
      <c r="GH35" s="53">
        <v>38559</v>
      </c>
      <c r="GI35" s="55">
        <v>1289166</v>
      </c>
      <c r="GJ35" s="57">
        <v>19772</v>
      </c>
      <c r="GK35" s="53">
        <v>0</v>
      </c>
      <c r="GL35" s="55">
        <v>19772</v>
      </c>
      <c r="GM35" s="54">
        <v>283524</v>
      </c>
      <c r="GN35" s="54">
        <v>116560</v>
      </c>
      <c r="GO35" s="53">
        <v>23761</v>
      </c>
      <c r="GP35" s="53">
        <v>19783</v>
      </c>
      <c r="GQ35" s="54">
        <v>54975633</v>
      </c>
      <c r="GR35" s="59">
        <f t="shared" si="5"/>
        <v>5.9983348153036166E-2</v>
      </c>
    </row>
    <row r="36" spans="1:200" s="21" customFormat="1" ht="12" customHeight="1" x14ac:dyDescent="0.15">
      <c r="A36" s="22">
        <v>24</v>
      </c>
      <c r="B36" s="23" t="s">
        <v>85</v>
      </c>
      <c r="C36" s="44">
        <f>SUM(C13:C35)</f>
        <v>1881126440</v>
      </c>
      <c r="D36" s="45">
        <f t="shared" ref="D36:AH36" si="6">SUM(D13:D35)</f>
        <v>10766</v>
      </c>
      <c r="E36" s="45">
        <f t="shared" si="6"/>
        <v>18838</v>
      </c>
      <c r="F36" s="46">
        <f t="shared" si="6"/>
        <v>1881156044</v>
      </c>
      <c r="G36" s="47">
        <f t="shared" si="6"/>
        <v>0</v>
      </c>
      <c r="H36" s="44">
        <f t="shared" si="6"/>
        <v>61311541</v>
      </c>
      <c r="I36" s="48">
        <f t="shared" si="6"/>
        <v>2056268</v>
      </c>
      <c r="J36" s="49">
        <f t="shared" si="6"/>
        <v>3234983</v>
      </c>
      <c r="K36" s="50">
        <f t="shared" si="6"/>
        <v>66602792</v>
      </c>
      <c r="L36" s="44">
        <f t="shared" si="6"/>
        <v>1513005</v>
      </c>
      <c r="M36" s="45">
        <f t="shared" si="6"/>
        <v>0</v>
      </c>
      <c r="N36" s="46">
        <f t="shared" si="6"/>
        <v>1513005</v>
      </c>
      <c r="O36" s="46">
        <f t="shared" si="6"/>
        <v>40061137</v>
      </c>
      <c r="P36" s="46">
        <f t="shared" si="6"/>
        <v>34105089</v>
      </c>
      <c r="Q36" s="45">
        <f t="shared" si="6"/>
        <v>3773596</v>
      </c>
      <c r="R36" s="45">
        <f t="shared" si="6"/>
        <v>2081926</v>
      </c>
      <c r="S36" s="47">
        <f t="shared" si="6"/>
        <v>2029293589</v>
      </c>
      <c r="T36" s="49">
        <f t="shared" si="6"/>
        <v>112859306</v>
      </c>
      <c r="U36" s="45">
        <f t="shared" si="6"/>
        <v>112859306</v>
      </c>
      <c r="V36" s="47">
        <f t="shared" si="6"/>
        <v>0</v>
      </c>
      <c r="W36" s="44">
        <f t="shared" si="6"/>
        <v>1839079</v>
      </c>
      <c r="X36" s="45">
        <f t="shared" si="6"/>
        <v>59361</v>
      </c>
      <c r="Y36" s="45">
        <f t="shared" si="6"/>
        <v>86681</v>
      </c>
      <c r="Z36" s="47">
        <f t="shared" si="6"/>
        <v>1985121</v>
      </c>
      <c r="AA36" s="49">
        <f t="shared" si="6"/>
        <v>81703</v>
      </c>
      <c r="AB36" s="45">
        <f t="shared" si="6"/>
        <v>0</v>
      </c>
      <c r="AC36" s="47">
        <f t="shared" si="6"/>
        <v>81703</v>
      </c>
      <c r="AD36" s="46">
        <f t="shared" si="6"/>
        <v>1201828</v>
      </c>
      <c r="AE36" s="46">
        <f t="shared" si="6"/>
        <v>1023152</v>
      </c>
      <c r="AF36" s="45">
        <f t="shared" si="6"/>
        <v>113206</v>
      </c>
      <c r="AG36" s="45">
        <f t="shared" si="6"/>
        <v>62456</v>
      </c>
      <c r="AH36" s="46">
        <f t="shared" si="6"/>
        <v>117326772</v>
      </c>
      <c r="AI36" s="51">
        <f t="shared" si="0"/>
        <v>5.9994654010744046E-2</v>
      </c>
      <c r="AJ36" s="49">
        <f t="shared" ref="AJ36:BO36" si="7">SUM(AJ13:AJ35)</f>
        <v>2657274793</v>
      </c>
      <c r="AK36" s="45">
        <f t="shared" si="7"/>
        <v>15611</v>
      </c>
      <c r="AL36" s="45">
        <f t="shared" si="7"/>
        <v>89761</v>
      </c>
      <c r="AM36" s="46">
        <f t="shared" si="7"/>
        <v>2657380165</v>
      </c>
      <c r="AN36" s="47">
        <f t="shared" si="7"/>
        <v>0</v>
      </c>
      <c r="AO36" s="44">
        <f t="shared" si="7"/>
        <v>108325287</v>
      </c>
      <c r="AP36" s="48">
        <f t="shared" si="7"/>
        <v>1417224</v>
      </c>
      <c r="AQ36" s="49">
        <f t="shared" si="7"/>
        <v>7311126</v>
      </c>
      <c r="AR36" s="50">
        <f t="shared" si="7"/>
        <v>117053637</v>
      </c>
      <c r="AS36" s="44">
        <f t="shared" si="7"/>
        <v>2627041</v>
      </c>
      <c r="AT36" s="45">
        <f t="shared" si="7"/>
        <v>4843</v>
      </c>
      <c r="AU36" s="46">
        <f t="shared" si="7"/>
        <v>2631884</v>
      </c>
      <c r="AV36" s="46">
        <f t="shared" si="7"/>
        <v>110040449</v>
      </c>
      <c r="AW36" s="46">
        <f t="shared" si="7"/>
        <v>80407552</v>
      </c>
      <c r="AX36" s="45">
        <f t="shared" si="7"/>
        <v>9100654</v>
      </c>
      <c r="AY36" s="45">
        <f t="shared" si="7"/>
        <v>2813900</v>
      </c>
      <c r="AZ36" s="47">
        <f t="shared" si="7"/>
        <v>2979428241</v>
      </c>
      <c r="BA36" s="49">
        <f t="shared" si="7"/>
        <v>159434221</v>
      </c>
      <c r="BB36" s="45">
        <f t="shared" si="7"/>
        <v>159434221</v>
      </c>
      <c r="BC36" s="47">
        <f t="shared" si="7"/>
        <v>0</v>
      </c>
      <c r="BD36" s="44">
        <f t="shared" si="7"/>
        <v>3249386</v>
      </c>
      <c r="BE36" s="45">
        <f t="shared" si="7"/>
        <v>41069</v>
      </c>
      <c r="BF36" s="45">
        <f t="shared" si="7"/>
        <v>203602</v>
      </c>
      <c r="BG36" s="47">
        <f t="shared" si="7"/>
        <v>3494057</v>
      </c>
      <c r="BH36" s="49">
        <f t="shared" si="7"/>
        <v>141856</v>
      </c>
      <c r="BI36" s="45">
        <f t="shared" si="7"/>
        <v>145</v>
      </c>
      <c r="BJ36" s="47">
        <f t="shared" si="7"/>
        <v>142001</v>
      </c>
      <c r="BK36" s="46">
        <f t="shared" si="7"/>
        <v>3301212</v>
      </c>
      <c r="BL36" s="46">
        <f t="shared" si="7"/>
        <v>2412222</v>
      </c>
      <c r="BM36" s="45">
        <f t="shared" si="7"/>
        <v>273018</v>
      </c>
      <c r="BN36" s="45">
        <f t="shared" si="7"/>
        <v>84416</v>
      </c>
      <c r="BO36" s="46">
        <f t="shared" si="7"/>
        <v>169141147</v>
      </c>
      <c r="BP36" s="51">
        <f t="shared" si="1"/>
        <v>5.9996767906935887E-2</v>
      </c>
      <c r="BQ36" s="49">
        <f t="shared" ref="BQ36:CV36" si="8">SUM(BQ13:BQ35)</f>
        <v>1799015483</v>
      </c>
      <c r="BR36" s="45">
        <f t="shared" si="8"/>
        <v>17199</v>
      </c>
      <c r="BS36" s="45">
        <f t="shared" si="8"/>
        <v>181240</v>
      </c>
      <c r="BT36" s="46">
        <f t="shared" si="8"/>
        <v>1799213922</v>
      </c>
      <c r="BU36" s="47">
        <f t="shared" si="8"/>
        <v>0</v>
      </c>
      <c r="BV36" s="44">
        <f t="shared" si="8"/>
        <v>75989408</v>
      </c>
      <c r="BW36" s="48">
        <f t="shared" si="8"/>
        <v>2090683</v>
      </c>
      <c r="BX36" s="49">
        <f t="shared" si="8"/>
        <v>4834562</v>
      </c>
      <c r="BY36" s="50">
        <f t="shared" si="8"/>
        <v>82914653</v>
      </c>
      <c r="BZ36" s="44">
        <f t="shared" si="8"/>
        <v>2594271</v>
      </c>
      <c r="CA36" s="45">
        <f t="shared" si="8"/>
        <v>0</v>
      </c>
      <c r="CB36" s="46">
        <f t="shared" si="8"/>
        <v>2594271</v>
      </c>
      <c r="CC36" s="46">
        <f t="shared" si="8"/>
        <v>172477080</v>
      </c>
      <c r="CD36" s="46">
        <f t="shared" si="8"/>
        <v>114548023</v>
      </c>
      <c r="CE36" s="45">
        <f t="shared" si="8"/>
        <v>12622214</v>
      </c>
      <c r="CF36" s="45">
        <f t="shared" si="8"/>
        <v>2352234</v>
      </c>
      <c r="CG36" s="47">
        <f t="shared" si="8"/>
        <v>2186722397</v>
      </c>
      <c r="CH36" s="49">
        <f t="shared" si="8"/>
        <v>107950257</v>
      </c>
      <c r="CI36" s="45">
        <f t="shared" si="8"/>
        <v>107950257</v>
      </c>
      <c r="CJ36" s="47">
        <f t="shared" si="8"/>
        <v>0</v>
      </c>
      <c r="CK36" s="44">
        <f t="shared" si="8"/>
        <v>2279448</v>
      </c>
      <c r="CL36" s="45">
        <f t="shared" si="8"/>
        <v>61334</v>
      </c>
      <c r="CM36" s="45">
        <f t="shared" si="8"/>
        <v>136148</v>
      </c>
      <c r="CN36" s="47">
        <f t="shared" si="8"/>
        <v>2476930</v>
      </c>
      <c r="CO36" s="49">
        <f t="shared" si="8"/>
        <v>140089</v>
      </c>
      <c r="CP36" s="45">
        <f t="shared" si="8"/>
        <v>0</v>
      </c>
      <c r="CQ36" s="47">
        <f t="shared" si="8"/>
        <v>140089</v>
      </c>
      <c r="CR36" s="46">
        <f t="shared" si="8"/>
        <v>5174309</v>
      </c>
      <c r="CS36" s="46">
        <f t="shared" si="8"/>
        <v>3436436</v>
      </c>
      <c r="CT36" s="45">
        <f t="shared" si="8"/>
        <v>378666</v>
      </c>
      <c r="CU36" s="45">
        <f t="shared" si="8"/>
        <v>70565</v>
      </c>
      <c r="CV36" s="46">
        <f t="shared" si="8"/>
        <v>119627252</v>
      </c>
      <c r="CW36" s="51">
        <f t="shared" si="2"/>
        <v>5.9998566974183293E-2</v>
      </c>
      <c r="CX36" s="49">
        <f t="shared" ref="CX36:EC36" si="9">SUM(CX13:CX35)</f>
        <v>785013912</v>
      </c>
      <c r="CY36" s="45">
        <f t="shared" si="9"/>
        <v>2432</v>
      </c>
      <c r="CZ36" s="45">
        <f t="shared" si="9"/>
        <v>0</v>
      </c>
      <c r="DA36" s="46">
        <f t="shared" si="9"/>
        <v>785016344</v>
      </c>
      <c r="DB36" s="47">
        <f t="shared" si="9"/>
        <v>0</v>
      </c>
      <c r="DC36" s="44">
        <f t="shared" si="9"/>
        <v>22397775</v>
      </c>
      <c r="DD36" s="48">
        <f t="shared" si="9"/>
        <v>142747</v>
      </c>
      <c r="DE36" s="49">
        <f t="shared" si="9"/>
        <v>932195</v>
      </c>
      <c r="DF36" s="50">
        <f t="shared" si="9"/>
        <v>23472717</v>
      </c>
      <c r="DG36" s="44">
        <f t="shared" si="9"/>
        <v>1337085</v>
      </c>
      <c r="DH36" s="45">
        <f t="shared" si="9"/>
        <v>0</v>
      </c>
      <c r="DI36" s="46">
        <f t="shared" si="9"/>
        <v>1337085</v>
      </c>
      <c r="DJ36" s="46">
        <f t="shared" si="9"/>
        <v>91438365</v>
      </c>
      <c r="DK36" s="46">
        <f t="shared" si="9"/>
        <v>55842058</v>
      </c>
      <c r="DL36" s="45">
        <f t="shared" si="9"/>
        <v>12030446</v>
      </c>
      <c r="DM36" s="45">
        <f t="shared" si="9"/>
        <v>1698780</v>
      </c>
      <c r="DN36" s="47">
        <f t="shared" si="9"/>
        <v>970835795</v>
      </c>
      <c r="DO36" s="49">
        <f t="shared" si="9"/>
        <v>47100523</v>
      </c>
      <c r="DP36" s="45">
        <f t="shared" si="9"/>
        <v>47100523</v>
      </c>
      <c r="DQ36" s="47">
        <f t="shared" si="9"/>
        <v>0</v>
      </c>
      <c r="DR36" s="44">
        <f t="shared" si="9"/>
        <v>671857</v>
      </c>
      <c r="DS36" s="45">
        <f t="shared" si="9"/>
        <v>4156</v>
      </c>
      <c r="DT36" s="45">
        <f t="shared" si="9"/>
        <v>25052</v>
      </c>
      <c r="DU36" s="47">
        <f t="shared" si="9"/>
        <v>701065</v>
      </c>
      <c r="DV36" s="49">
        <f t="shared" si="9"/>
        <v>72204</v>
      </c>
      <c r="DW36" s="45">
        <f t="shared" si="9"/>
        <v>0</v>
      </c>
      <c r="DX36" s="47">
        <f t="shared" si="9"/>
        <v>72204</v>
      </c>
      <c r="DY36" s="46">
        <f t="shared" si="9"/>
        <v>2743151</v>
      </c>
      <c r="DZ36" s="46">
        <f t="shared" si="9"/>
        <v>1675256</v>
      </c>
      <c r="EA36" s="45">
        <f t="shared" si="9"/>
        <v>360913</v>
      </c>
      <c r="EB36" s="45">
        <f t="shared" si="9"/>
        <v>50965</v>
      </c>
      <c r="EC36" s="46">
        <f t="shared" si="9"/>
        <v>52704077</v>
      </c>
      <c r="ED36" s="51">
        <f t="shared" si="3"/>
        <v>5.9999417031245915E-2</v>
      </c>
      <c r="EE36" s="49">
        <f t="shared" ref="EE36:FJ36" si="10">SUM(EE13:EE35)</f>
        <v>1156553036</v>
      </c>
      <c r="EF36" s="45">
        <f t="shared" si="10"/>
        <v>34190</v>
      </c>
      <c r="EG36" s="45">
        <f t="shared" si="10"/>
        <v>0</v>
      </c>
      <c r="EH36" s="46">
        <f t="shared" si="10"/>
        <v>1156587226</v>
      </c>
      <c r="EI36" s="47">
        <f t="shared" si="10"/>
        <v>0</v>
      </c>
      <c r="EJ36" s="44">
        <f t="shared" si="10"/>
        <v>35548012</v>
      </c>
      <c r="EK36" s="48">
        <f t="shared" si="10"/>
        <v>0</v>
      </c>
      <c r="EL36" s="49">
        <f t="shared" si="10"/>
        <v>567842</v>
      </c>
      <c r="EM36" s="50">
        <f t="shared" si="10"/>
        <v>36115854</v>
      </c>
      <c r="EN36" s="44">
        <f t="shared" si="10"/>
        <v>2394585</v>
      </c>
      <c r="EO36" s="45">
        <f t="shared" si="10"/>
        <v>0</v>
      </c>
      <c r="EP36" s="46">
        <f t="shared" si="10"/>
        <v>2394585</v>
      </c>
      <c r="EQ36" s="46">
        <f t="shared" si="10"/>
        <v>283143654</v>
      </c>
      <c r="ER36" s="46">
        <f t="shared" si="10"/>
        <v>202786271</v>
      </c>
      <c r="ES36" s="45">
        <f t="shared" si="10"/>
        <v>12953743</v>
      </c>
      <c r="ET36" s="45">
        <f t="shared" si="10"/>
        <v>238470</v>
      </c>
      <c r="EU36" s="47">
        <f t="shared" si="10"/>
        <v>1694219803</v>
      </c>
      <c r="EV36" s="49">
        <f t="shared" si="10"/>
        <v>69396854</v>
      </c>
      <c r="EW36" s="45">
        <f t="shared" si="10"/>
        <v>69396854</v>
      </c>
      <c r="EX36" s="47">
        <f t="shared" si="10"/>
        <v>0</v>
      </c>
      <c r="EY36" s="44">
        <f t="shared" si="10"/>
        <v>1066399</v>
      </c>
      <c r="EZ36" s="45">
        <f t="shared" si="10"/>
        <v>0</v>
      </c>
      <c r="FA36" s="45">
        <f t="shared" si="10"/>
        <v>15239</v>
      </c>
      <c r="FB36" s="47">
        <f t="shared" si="10"/>
        <v>1081638</v>
      </c>
      <c r="FC36" s="49">
        <f t="shared" si="10"/>
        <v>129307</v>
      </c>
      <c r="FD36" s="45">
        <f t="shared" si="10"/>
        <v>0</v>
      </c>
      <c r="FE36" s="47">
        <f t="shared" si="10"/>
        <v>129307</v>
      </c>
      <c r="FF36" s="46">
        <f t="shared" si="10"/>
        <v>8494309</v>
      </c>
      <c r="FG36" s="46">
        <f t="shared" si="10"/>
        <v>6083290</v>
      </c>
      <c r="FH36" s="45">
        <f t="shared" si="10"/>
        <v>388013</v>
      </c>
      <c r="FI36" s="45">
        <f t="shared" si="10"/>
        <v>7154</v>
      </c>
      <c r="FJ36" s="46">
        <f t="shared" si="10"/>
        <v>85580565</v>
      </c>
      <c r="FK36" s="51">
        <f t="shared" si="4"/>
        <v>6.0001401052997623E-2</v>
      </c>
      <c r="FL36" s="49">
        <f t="shared" ref="FL36:GQ36" si="11">SUM(FL13:FL35)</f>
        <v>18375842496</v>
      </c>
      <c r="FM36" s="45">
        <f t="shared" si="11"/>
        <v>107244</v>
      </c>
      <c r="FN36" s="45">
        <f t="shared" si="11"/>
        <v>322166</v>
      </c>
      <c r="FO36" s="46">
        <f t="shared" si="11"/>
        <v>18376271906</v>
      </c>
      <c r="FP36" s="47">
        <f t="shared" si="11"/>
        <v>0</v>
      </c>
      <c r="FQ36" s="44">
        <f t="shared" si="11"/>
        <v>830963450</v>
      </c>
      <c r="FR36" s="48">
        <f t="shared" si="11"/>
        <v>12794182</v>
      </c>
      <c r="FS36" s="49">
        <f t="shared" si="11"/>
        <v>92751252</v>
      </c>
      <c r="FT36" s="50">
        <f t="shared" si="11"/>
        <v>936508884</v>
      </c>
      <c r="FU36" s="44">
        <f t="shared" si="11"/>
        <v>18182736</v>
      </c>
      <c r="FV36" s="45">
        <f t="shared" si="11"/>
        <v>20581</v>
      </c>
      <c r="FW36" s="46">
        <f t="shared" si="11"/>
        <v>18203317</v>
      </c>
      <c r="FX36" s="46">
        <f t="shared" si="11"/>
        <v>837606975</v>
      </c>
      <c r="FY36" s="46">
        <f t="shared" si="11"/>
        <v>647623374</v>
      </c>
      <c r="FZ36" s="45">
        <f t="shared" si="11"/>
        <v>66574620</v>
      </c>
      <c r="GA36" s="45">
        <f t="shared" si="11"/>
        <v>23478471</v>
      </c>
      <c r="GB36" s="47">
        <f t="shared" si="11"/>
        <v>20906267547</v>
      </c>
      <c r="GC36" s="49">
        <f t="shared" si="11"/>
        <v>1102355723</v>
      </c>
      <c r="GD36" s="45">
        <f t="shared" si="11"/>
        <v>1102355723</v>
      </c>
      <c r="GE36" s="47">
        <f t="shared" si="11"/>
        <v>0</v>
      </c>
      <c r="GF36" s="44">
        <f t="shared" si="11"/>
        <v>24925723</v>
      </c>
      <c r="GG36" s="45">
        <f t="shared" si="11"/>
        <v>366704</v>
      </c>
      <c r="GH36" s="45">
        <f t="shared" si="11"/>
        <v>2445643</v>
      </c>
      <c r="GI36" s="47">
        <f t="shared" si="11"/>
        <v>27738070</v>
      </c>
      <c r="GJ36" s="49">
        <f t="shared" si="11"/>
        <v>981864</v>
      </c>
      <c r="GK36" s="45">
        <f t="shared" si="11"/>
        <v>617</v>
      </c>
      <c r="GL36" s="47">
        <f t="shared" si="11"/>
        <v>982481</v>
      </c>
      <c r="GM36" s="46">
        <f t="shared" si="11"/>
        <v>25128167</v>
      </c>
      <c r="GN36" s="46">
        <f t="shared" si="11"/>
        <v>19428344</v>
      </c>
      <c r="GO36" s="45">
        <f t="shared" si="11"/>
        <v>1996632</v>
      </c>
      <c r="GP36" s="45">
        <f t="shared" si="11"/>
        <v>704345</v>
      </c>
      <c r="GQ36" s="46">
        <f t="shared" si="11"/>
        <v>1178333762</v>
      </c>
      <c r="GR36" s="51">
        <f t="shared" si="5"/>
        <v>5.998799585894634E-2</v>
      </c>
    </row>
    <row r="37" spans="1:200" s="21" customFormat="1" ht="12" customHeight="1" x14ac:dyDescent="0.15">
      <c r="A37" s="24">
        <v>25</v>
      </c>
      <c r="B37" s="25" t="s">
        <v>86</v>
      </c>
      <c r="C37" s="52">
        <v>520004422</v>
      </c>
      <c r="D37" s="53">
        <v>4834</v>
      </c>
      <c r="E37" s="53">
        <v>7050</v>
      </c>
      <c r="F37" s="54">
        <v>520016306</v>
      </c>
      <c r="G37" s="55">
        <v>0</v>
      </c>
      <c r="H37" s="52">
        <v>18276229</v>
      </c>
      <c r="I37" s="56">
        <v>2604838</v>
      </c>
      <c r="J37" s="57">
        <v>759297</v>
      </c>
      <c r="K37" s="58">
        <v>21640364</v>
      </c>
      <c r="L37" s="52">
        <v>168241</v>
      </c>
      <c r="M37" s="53">
        <v>0</v>
      </c>
      <c r="N37" s="54">
        <v>168241</v>
      </c>
      <c r="O37" s="54">
        <v>6023852</v>
      </c>
      <c r="P37" s="54">
        <v>4661931</v>
      </c>
      <c r="Q37" s="53">
        <v>938652</v>
      </c>
      <c r="R37" s="53">
        <v>320476</v>
      </c>
      <c r="S37" s="55">
        <v>553769822</v>
      </c>
      <c r="T37" s="57">
        <v>31198312</v>
      </c>
      <c r="U37" s="53">
        <v>31198312</v>
      </c>
      <c r="V37" s="55">
        <v>0</v>
      </c>
      <c r="W37" s="52">
        <v>548236</v>
      </c>
      <c r="X37" s="53">
        <v>76134</v>
      </c>
      <c r="Y37" s="53">
        <v>20329</v>
      </c>
      <c r="Z37" s="55">
        <v>644699</v>
      </c>
      <c r="AA37" s="57">
        <v>9084</v>
      </c>
      <c r="AB37" s="53">
        <v>0</v>
      </c>
      <c r="AC37" s="55">
        <v>9084</v>
      </c>
      <c r="AD37" s="54">
        <v>180715</v>
      </c>
      <c r="AE37" s="54">
        <v>139857</v>
      </c>
      <c r="AF37" s="53">
        <v>28159</v>
      </c>
      <c r="AG37" s="53">
        <v>9613</v>
      </c>
      <c r="AH37" s="54">
        <v>32210439</v>
      </c>
      <c r="AI37" s="60">
        <f t="shared" si="0"/>
        <v>5.9994872545400528E-2</v>
      </c>
      <c r="AJ37" s="57">
        <v>555345215</v>
      </c>
      <c r="AK37" s="53">
        <v>14087</v>
      </c>
      <c r="AL37" s="53">
        <v>7469</v>
      </c>
      <c r="AM37" s="54">
        <v>555366771</v>
      </c>
      <c r="AN37" s="55">
        <v>0</v>
      </c>
      <c r="AO37" s="52">
        <v>20534355</v>
      </c>
      <c r="AP37" s="56">
        <v>4538918</v>
      </c>
      <c r="AQ37" s="57">
        <v>254800</v>
      </c>
      <c r="AR37" s="58">
        <v>25328073</v>
      </c>
      <c r="AS37" s="52">
        <v>281730</v>
      </c>
      <c r="AT37" s="53">
        <v>0</v>
      </c>
      <c r="AU37" s="54">
        <v>281730</v>
      </c>
      <c r="AV37" s="54">
        <v>16898775</v>
      </c>
      <c r="AW37" s="54">
        <v>9417329</v>
      </c>
      <c r="AX37" s="53">
        <v>1147161</v>
      </c>
      <c r="AY37" s="53">
        <v>393058</v>
      </c>
      <c r="AZ37" s="55">
        <v>608832897</v>
      </c>
      <c r="BA37" s="57">
        <v>33320201</v>
      </c>
      <c r="BB37" s="53">
        <v>33320201</v>
      </c>
      <c r="BC37" s="55">
        <v>0</v>
      </c>
      <c r="BD37" s="52">
        <v>615959</v>
      </c>
      <c r="BE37" s="53">
        <v>133133</v>
      </c>
      <c r="BF37" s="53">
        <v>6148</v>
      </c>
      <c r="BG37" s="55">
        <v>755240</v>
      </c>
      <c r="BH37" s="57">
        <v>15211</v>
      </c>
      <c r="BI37" s="53">
        <v>0</v>
      </c>
      <c r="BJ37" s="55">
        <v>15211</v>
      </c>
      <c r="BK37" s="54">
        <v>506963</v>
      </c>
      <c r="BL37" s="54">
        <v>282516</v>
      </c>
      <c r="BM37" s="53">
        <v>34414</v>
      </c>
      <c r="BN37" s="53">
        <v>11793</v>
      </c>
      <c r="BO37" s="54">
        <v>34926338</v>
      </c>
      <c r="BP37" s="60">
        <f t="shared" si="1"/>
        <v>5.9996749427415778E-2</v>
      </c>
      <c r="BQ37" s="57">
        <v>297040003</v>
      </c>
      <c r="BR37" s="53">
        <v>5914</v>
      </c>
      <c r="BS37" s="53">
        <v>12791</v>
      </c>
      <c r="BT37" s="54">
        <v>297058708</v>
      </c>
      <c r="BU37" s="55">
        <v>0</v>
      </c>
      <c r="BV37" s="52">
        <v>12163396</v>
      </c>
      <c r="BW37" s="56">
        <v>2410157</v>
      </c>
      <c r="BX37" s="57">
        <v>542884</v>
      </c>
      <c r="BY37" s="58">
        <v>15116437</v>
      </c>
      <c r="BZ37" s="52">
        <v>202369</v>
      </c>
      <c r="CA37" s="53">
        <v>0</v>
      </c>
      <c r="CB37" s="54">
        <v>202369</v>
      </c>
      <c r="CC37" s="54">
        <v>21738746</v>
      </c>
      <c r="CD37" s="54">
        <v>7002616</v>
      </c>
      <c r="CE37" s="53">
        <v>802918</v>
      </c>
      <c r="CF37" s="53">
        <v>91680</v>
      </c>
      <c r="CG37" s="55">
        <v>342013474</v>
      </c>
      <c r="CH37" s="57">
        <v>17821505</v>
      </c>
      <c r="CI37" s="53">
        <v>17821505</v>
      </c>
      <c r="CJ37" s="55">
        <v>0</v>
      </c>
      <c r="CK37" s="52">
        <v>364870</v>
      </c>
      <c r="CL37" s="53">
        <v>71345</v>
      </c>
      <c r="CM37" s="53">
        <v>14164</v>
      </c>
      <c r="CN37" s="55">
        <v>450379</v>
      </c>
      <c r="CO37" s="57">
        <v>10930</v>
      </c>
      <c r="CP37" s="53">
        <v>0</v>
      </c>
      <c r="CQ37" s="55">
        <v>10930</v>
      </c>
      <c r="CR37" s="54">
        <v>652165</v>
      </c>
      <c r="CS37" s="54">
        <v>210078</v>
      </c>
      <c r="CT37" s="53">
        <v>24088</v>
      </c>
      <c r="CU37" s="53">
        <v>2751</v>
      </c>
      <c r="CV37" s="54">
        <v>19171896</v>
      </c>
      <c r="CW37" s="60">
        <f t="shared" si="2"/>
        <v>5.999320848052702E-2</v>
      </c>
      <c r="CX37" s="57">
        <v>94400103</v>
      </c>
      <c r="CY37" s="53">
        <v>0</v>
      </c>
      <c r="CZ37" s="53">
        <v>0</v>
      </c>
      <c r="DA37" s="54">
        <v>94400103</v>
      </c>
      <c r="DB37" s="55">
        <v>0</v>
      </c>
      <c r="DC37" s="52">
        <v>3472713</v>
      </c>
      <c r="DD37" s="56">
        <v>336011</v>
      </c>
      <c r="DE37" s="57">
        <v>0</v>
      </c>
      <c r="DF37" s="58">
        <v>3808724</v>
      </c>
      <c r="DG37" s="52">
        <v>3427</v>
      </c>
      <c r="DH37" s="53">
        <v>0</v>
      </c>
      <c r="DI37" s="54">
        <v>3427</v>
      </c>
      <c r="DJ37" s="54">
        <v>3903932</v>
      </c>
      <c r="DK37" s="54">
        <v>6456744</v>
      </c>
      <c r="DL37" s="53">
        <v>493676</v>
      </c>
      <c r="DM37" s="53">
        <v>16385</v>
      </c>
      <c r="DN37" s="55">
        <v>109082991</v>
      </c>
      <c r="DO37" s="57">
        <v>5663950</v>
      </c>
      <c r="DP37" s="53">
        <v>5663950</v>
      </c>
      <c r="DQ37" s="55">
        <v>0</v>
      </c>
      <c r="DR37" s="52">
        <v>104177</v>
      </c>
      <c r="DS37" s="53">
        <v>9840</v>
      </c>
      <c r="DT37" s="53">
        <v>0</v>
      </c>
      <c r="DU37" s="55">
        <v>114017</v>
      </c>
      <c r="DV37" s="57">
        <v>185</v>
      </c>
      <c r="DW37" s="53">
        <v>0</v>
      </c>
      <c r="DX37" s="55">
        <v>185</v>
      </c>
      <c r="DY37" s="54">
        <v>117119</v>
      </c>
      <c r="DZ37" s="54">
        <v>193704</v>
      </c>
      <c r="EA37" s="53">
        <v>14808</v>
      </c>
      <c r="EB37" s="53">
        <v>491</v>
      </c>
      <c r="EC37" s="54">
        <v>6104274</v>
      </c>
      <c r="ED37" s="60">
        <f t="shared" si="3"/>
        <v>5.9999404873530698E-2</v>
      </c>
      <c r="EE37" s="57">
        <v>72783622</v>
      </c>
      <c r="EF37" s="53">
        <v>0</v>
      </c>
      <c r="EG37" s="53">
        <v>0</v>
      </c>
      <c r="EH37" s="54">
        <v>72783622</v>
      </c>
      <c r="EI37" s="55">
        <v>0</v>
      </c>
      <c r="EJ37" s="52">
        <v>1619905</v>
      </c>
      <c r="EK37" s="56">
        <v>0</v>
      </c>
      <c r="EL37" s="57">
        <v>0</v>
      </c>
      <c r="EM37" s="58">
        <v>1619905</v>
      </c>
      <c r="EN37" s="52">
        <v>13902</v>
      </c>
      <c r="EO37" s="53">
        <v>0</v>
      </c>
      <c r="EP37" s="54">
        <v>13902</v>
      </c>
      <c r="EQ37" s="54">
        <v>5603437</v>
      </c>
      <c r="ER37" s="54">
        <v>3128604</v>
      </c>
      <c r="ES37" s="53">
        <v>188537</v>
      </c>
      <c r="ET37" s="53">
        <v>98096</v>
      </c>
      <c r="EU37" s="55">
        <v>83436103</v>
      </c>
      <c r="EV37" s="57">
        <v>4367006</v>
      </c>
      <c r="EW37" s="53">
        <v>4367006</v>
      </c>
      <c r="EX37" s="55">
        <v>0</v>
      </c>
      <c r="EY37" s="52">
        <v>48595</v>
      </c>
      <c r="EZ37" s="53">
        <v>0</v>
      </c>
      <c r="FA37" s="53">
        <v>0</v>
      </c>
      <c r="FB37" s="55">
        <v>48595</v>
      </c>
      <c r="FC37" s="57">
        <v>751</v>
      </c>
      <c r="FD37" s="53">
        <v>0</v>
      </c>
      <c r="FE37" s="55">
        <v>751</v>
      </c>
      <c r="FF37" s="54">
        <v>168103</v>
      </c>
      <c r="FG37" s="54">
        <v>93860</v>
      </c>
      <c r="FH37" s="53">
        <v>5656</v>
      </c>
      <c r="FI37" s="53">
        <v>2943</v>
      </c>
      <c r="FJ37" s="54">
        <v>4686914</v>
      </c>
      <c r="FK37" s="60">
        <f t="shared" si="4"/>
        <v>5.9999844470504639E-2</v>
      </c>
      <c r="FL37" s="57">
        <v>5490867377</v>
      </c>
      <c r="FM37" s="53">
        <v>56698</v>
      </c>
      <c r="FN37" s="53">
        <v>27310</v>
      </c>
      <c r="FO37" s="54">
        <v>5490951385</v>
      </c>
      <c r="FP37" s="55">
        <v>0</v>
      </c>
      <c r="FQ37" s="52">
        <v>236987543</v>
      </c>
      <c r="FR37" s="56">
        <v>28380408</v>
      </c>
      <c r="FS37" s="57">
        <v>16158787</v>
      </c>
      <c r="FT37" s="58">
        <v>281526738</v>
      </c>
      <c r="FU37" s="52">
        <v>1990158</v>
      </c>
      <c r="FV37" s="53">
        <v>16648</v>
      </c>
      <c r="FW37" s="54">
        <v>2006806</v>
      </c>
      <c r="FX37" s="54">
        <v>77600781</v>
      </c>
      <c r="FY37" s="54">
        <v>58880071</v>
      </c>
      <c r="FZ37" s="53">
        <v>6444059</v>
      </c>
      <c r="GA37" s="53">
        <v>4289916</v>
      </c>
      <c r="GB37" s="55">
        <v>5921699756</v>
      </c>
      <c r="GC37" s="57">
        <v>329367861</v>
      </c>
      <c r="GD37" s="53">
        <v>329367861</v>
      </c>
      <c r="GE37" s="55">
        <v>0</v>
      </c>
      <c r="GF37" s="52">
        <v>7108845</v>
      </c>
      <c r="GG37" s="53">
        <v>824790</v>
      </c>
      <c r="GH37" s="53">
        <v>406000</v>
      </c>
      <c r="GI37" s="55">
        <v>8339635</v>
      </c>
      <c r="GJ37" s="57">
        <v>107462</v>
      </c>
      <c r="GK37" s="53">
        <v>499</v>
      </c>
      <c r="GL37" s="55">
        <v>107961</v>
      </c>
      <c r="GM37" s="54">
        <v>2328015</v>
      </c>
      <c r="GN37" s="54">
        <v>1766392</v>
      </c>
      <c r="GO37" s="53">
        <v>193318</v>
      </c>
      <c r="GP37" s="53">
        <v>128686</v>
      </c>
      <c r="GQ37" s="54">
        <v>342231868</v>
      </c>
      <c r="GR37" s="60">
        <f t="shared" si="5"/>
        <v>5.998375106721146E-2</v>
      </c>
    </row>
    <row r="38" spans="1:200" s="21" customFormat="1" ht="12" customHeight="1" x14ac:dyDescent="0.15">
      <c r="A38" s="26">
        <v>26</v>
      </c>
      <c r="B38" s="27" t="s">
        <v>87</v>
      </c>
      <c r="C38" s="61">
        <f>C36+C37</f>
        <v>2401130862</v>
      </c>
      <c r="D38" s="62">
        <f t="shared" ref="D38:AH38" si="12">D36+D37</f>
        <v>15600</v>
      </c>
      <c r="E38" s="62">
        <f t="shared" si="12"/>
        <v>25888</v>
      </c>
      <c r="F38" s="63">
        <f t="shared" si="12"/>
        <v>2401172350</v>
      </c>
      <c r="G38" s="64">
        <f t="shared" si="12"/>
        <v>0</v>
      </c>
      <c r="H38" s="61">
        <f t="shared" si="12"/>
        <v>79587770</v>
      </c>
      <c r="I38" s="65">
        <f t="shared" si="12"/>
        <v>4661106</v>
      </c>
      <c r="J38" s="66">
        <f t="shared" si="12"/>
        <v>3994280</v>
      </c>
      <c r="K38" s="67">
        <f t="shared" si="12"/>
        <v>88243156</v>
      </c>
      <c r="L38" s="61">
        <f t="shared" si="12"/>
        <v>1681246</v>
      </c>
      <c r="M38" s="62">
        <f t="shared" si="12"/>
        <v>0</v>
      </c>
      <c r="N38" s="63">
        <f t="shared" si="12"/>
        <v>1681246</v>
      </c>
      <c r="O38" s="63">
        <f t="shared" si="12"/>
        <v>46084989</v>
      </c>
      <c r="P38" s="63">
        <f t="shared" si="12"/>
        <v>38767020</v>
      </c>
      <c r="Q38" s="62">
        <f t="shared" si="12"/>
        <v>4712248</v>
      </c>
      <c r="R38" s="62">
        <f t="shared" si="12"/>
        <v>2402402</v>
      </c>
      <c r="S38" s="64">
        <f t="shared" si="12"/>
        <v>2583063411</v>
      </c>
      <c r="T38" s="66">
        <f t="shared" si="12"/>
        <v>144057618</v>
      </c>
      <c r="U38" s="62">
        <f t="shared" si="12"/>
        <v>144057618</v>
      </c>
      <c r="V38" s="64">
        <f t="shared" si="12"/>
        <v>0</v>
      </c>
      <c r="W38" s="61">
        <f t="shared" si="12"/>
        <v>2387315</v>
      </c>
      <c r="X38" s="62">
        <f t="shared" si="12"/>
        <v>135495</v>
      </c>
      <c r="Y38" s="62">
        <f t="shared" si="12"/>
        <v>107010</v>
      </c>
      <c r="Z38" s="64">
        <f t="shared" si="12"/>
        <v>2629820</v>
      </c>
      <c r="AA38" s="66">
        <f t="shared" si="12"/>
        <v>90787</v>
      </c>
      <c r="AB38" s="62">
        <f t="shared" si="12"/>
        <v>0</v>
      </c>
      <c r="AC38" s="64">
        <f t="shared" si="12"/>
        <v>90787</v>
      </c>
      <c r="AD38" s="63">
        <f t="shared" si="12"/>
        <v>1382543</v>
      </c>
      <c r="AE38" s="63">
        <f t="shared" si="12"/>
        <v>1163009</v>
      </c>
      <c r="AF38" s="62">
        <f t="shared" si="12"/>
        <v>141365</v>
      </c>
      <c r="AG38" s="62">
        <f t="shared" si="12"/>
        <v>72069</v>
      </c>
      <c r="AH38" s="63">
        <f t="shared" si="12"/>
        <v>149537211</v>
      </c>
      <c r="AI38" s="68">
        <f t="shared" si="0"/>
        <v>5.9994701338285855E-2</v>
      </c>
      <c r="AJ38" s="66">
        <f t="shared" ref="AJ38:BO38" si="13">AJ36+AJ37</f>
        <v>3212620008</v>
      </c>
      <c r="AK38" s="62">
        <f t="shared" si="13"/>
        <v>29698</v>
      </c>
      <c r="AL38" s="62">
        <f t="shared" si="13"/>
        <v>97230</v>
      </c>
      <c r="AM38" s="63">
        <f t="shared" si="13"/>
        <v>3212746936</v>
      </c>
      <c r="AN38" s="64">
        <f t="shared" si="13"/>
        <v>0</v>
      </c>
      <c r="AO38" s="61">
        <f t="shared" si="13"/>
        <v>128859642</v>
      </c>
      <c r="AP38" s="65">
        <f t="shared" si="13"/>
        <v>5956142</v>
      </c>
      <c r="AQ38" s="66">
        <f t="shared" si="13"/>
        <v>7565926</v>
      </c>
      <c r="AR38" s="67">
        <f t="shared" si="13"/>
        <v>142381710</v>
      </c>
      <c r="AS38" s="61">
        <f t="shared" si="13"/>
        <v>2908771</v>
      </c>
      <c r="AT38" s="62">
        <f t="shared" si="13"/>
        <v>4843</v>
      </c>
      <c r="AU38" s="63">
        <f t="shared" si="13"/>
        <v>2913614</v>
      </c>
      <c r="AV38" s="63">
        <f t="shared" si="13"/>
        <v>126939224</v>
      </c>
      <c r="AW38" s="63">
        <f t="shared" si="13"/>
        <v>89824881</v>
      </c>
      <c r="AX38" s="62">
        <f t="shared" si="13"/>
        <v>10247815</v>
      </c>
      <c r="AY38" s="62">
        <f t="shared" si="13"/>
        <v>3206958</v>
      </c>
      <c r="AZ38" s="64">
        <f t="shared" si="13"/>
        <v>3588261138</v>
      </c>
      <c r="BA38" s="66">
        <f t="shared" si="13"/>
        <v>192754422</v>
      </c>
      <c r="BB38" s="62">
        <f t="shared" si="13"/>
        <v>192754422</v>
      </c>
      <c r="BC38" s="64">
        <f t="shared" si="13"/>
        <v>0</v>
      </c>
      <c r="BD38" s="61">
        <f t="shared" si="13"/>
        <v>3865345</v>
      </c>
      <c r="BE38" s="62">
        <f t="shared" si="13"/>
        <v>174202</v>
      </c>
      <c r="BF38" s="62">
        <f t="shared" si="13"/>
        <v>209750</v>
      </c>
      <c r="BG38" s="64">
        <f t="shared" si="13"/>
        <v>4249297</v>
      </c>
      <c r="BH38" s="66">
        <f t="shared" si="13"/>
        <v>157067</v>
      </c>
      <c r="BI38" s="62">
        <f t="shared" si="13"/>
        <v>145</v>
      </c>
      <c r="BJ38" s="64">
        <f t="shared" si="13"/>
        <v>157212</v>
      </c>
      <c r="BK38" s="63">
        <f t="shared" si="13"/>
        <v>3808175</v>
      </c>
      <c r="BL38" s="63">
        <f t="shared" si="13"/>
        <v>2694738</v>
      </c>
      <c r="BM38" s="62">
        <f t="shared" si="13"/>
        <v>307432</v>
      </c>
      <c r="BN38" s="62">
        <f t="shared" si="13"/>
        <v>96209</v>
      </c>
      <c r="BO38" s="63">
        <f t="shared" si="13"/>
        <v>204067485</v>
      </c>
      <c r="BP38" s="68">
        <f t="shared" si="1"/>
        <v>5.9996764712500844E-2</v>
      </c>
      <c r="BQ38" s="66">
        <f t="shared" ref="BQ38:CV38" si="14">BQ36+BQ37</f>
        <v>2096055486</v>
      </c>
      <c r="BR38" s="62">
        <f t="shared" si="14"/>
        <v>23113</v>
      </c>
      <c r="BS38" s="62">
        <f t="shared" si="14"/>
        <v>194031</v>
      </c>
      <c r="BT38" s="63">
        <f t="shared" si="14"/>
        <v>2096272630</v>
      </c>
      <c r="BU38" s="64">
        <f t="shared" si="14"/>
        <v>0</v>
      </c>
      <c r="BV38" s="61">
        <f t="shared" si="14"/>
        <v>88152804</v>
      </c>
      <c r="BW38" s="65">
        <f t="shared" si="14"/>
        <v>4500840</v>
      </c>
      <c r="BX38" s="66">
        <f t="shared" si="14"/>
        <v>5377446</v>
      </c>
      <c r="BY38" s="67">
        <f t="shared" si="14"/>
        <v>98031090</v>
      </c>
      <c r="BZ38" s="61">
        <f t="shared" si="14"/>
        <v>2796640</v>
      </c>
      <c r="CA38" s="62">
        <f t="shared" si="14"/>
        <v>0</v>
      </c>
      <c r="CB38" s="63">
        <f t="shared" si="14"/>
        <v>2796640</v>
      </c>
      <c r="CC38" s="63">
        <f t="shared" si="14"/>
        <v>194215826</v>
      </c>
      <c r="CD38" s="63">
        <f t="shared" si="14"/>
        <v>121550639</v>
      </c>
      <c r="CE38" s="62">
        <f t="shared" si="14"/>
        <v>13425132</v>
      </c>
      <c r="CF38" s="62">
        <f t="shared" si="14"/>
        <v>2443914</v>
      </c>
      <c r="CG38" s="64">
        <f t="shared" si="14"/>
        <v>2528735871</v>
      </c>
      <c r="CH38" s="66">
        <f t="shared" si="14"/>
        <v>125771762</v>
      </c>
      <c r="CI38" s="62">
        <f t="shared" si="14"/>
        <v>125771762</v>
      </c>
      <c r="CJ38" s="64">
        <f t="shared" si="14"/>
        <v>0</v>
      </c>
      <c r="CK38" s="61">
        <f t="shared" si="14"/>
        <v>2644318</v>
      </c>
      <c r="CL38" s="62">
        <f t="shared" si="14"/>
        <v>132679</v>
      </c>
      <c r="CM38" s="62">
        <f t="shared" si="14"/>
        <v>150312</v>
      </c>
      <c r="CN38" s="64">
        <f t="shared" si="14"/>
        <v>2927309</v>
      </c>
      <c r="CO38" s="66">
        <f t="shared" si="14"/>
        <v>151019</v>
      </c>
      <c r="CP38" s="62">
        <f t="shared" si="14"/>
        <v>0</v>
      </c>
      <c r="CQ38" s="64">
        <f t="shared" si="14"/>
        <v>151019</v>
      </c>
      <c r="CR38" s="63">
        <f t="shared" si="14"/>
        <v>5826474</v>
      </c>
      <c r="CS38" s="63">
        <f t="shared" si="14"/>
        <v>3646514</v>
      </c>
      <c r="CT38" s="62">
        <f t="shared" si="14"/>
        <v>402754</v>
      </c>
      <c r="CU38" s="62">
        <f t="shared" si="14"/>
        <v>73316</v>
      </c>
      <c r="CV38" s="63">
        <f t="shared" si="14"/>
        <v>138799148</v>
      </c>
      <c r="CW38" s="68">
        <f t="shared" si="2"/>
        <v>5.9997807632492919E-2</v>
      </c>
      <c r="CX38" s="66">
        <f t="shared" ref="CX38:EC38" si="15">CX36+CX37</f>
        <v>879414015</v>
      </c>
      <c r="CY38" s="62">
        <f t="shared" si="15"/>
        <v>2432</v>
      </c>
      <c r="CZ38" s="62">
        <f t="shared" si="15"/>
        <v>0</v>
      </c>
      <c r="DA38" s="63">
        <f t="shared" si="15"/>
        <v>879416447</v>
      </c>
      <c r="DB38" s="64">
        <f t="shared" si="15"/>
        <v>0</v>
      </c>
      <c r="DC38" s="61">
        <f t="shared" si="15"/>
        <v>25870488</v>
      </c>
      <c r="DD38" s="65">
        <f t="shared" si="15"/>
        <v>478758</v>
      </c>
      <c r="DE38" s="66">
        <f t="shared" si="15"/>
        <v>932195</v>
      </c>
      <c r="DF38" s="67">
        <f t="shared" si="15"/>
        <v>27281441</v>
      </c>
      <c r="DG38" s="61">
        <f t="shared" si="15"/>
        <v>1340512</v>
      </c>
      <c r="DH38" s="62">
        <f t="shared" si="15"/>
        <v>0</v>
      </c>
      <c r="DI38" s="63">
        <f t="shared" si="15"/>
        <v>1340512</v>
      </c>
      <c r="DJ38" s="63">
        <f t="shared" si="15"/>
        <v>95342297</v>
      </c>
      <c r="DK38" s="63">
        <f t="shared" si="15"/>
        <v>62298802</v>
      </c>
      <c r="DL38" s="62">
        <f t="shared" si="15"/>
        <v>12524122</v>
      </c>
      <c r="DM38" s="62">
        <f t="shared" si="15"/>
        <v>1715165</v>
      </c>
      <c r="DN38" s="64">
        <f t="shared" si="15"/>
        <v>1079918786</v>
      </c>
      <c r="DO38" s="66">
        <f t="shared" si="15"/>
        <v>52764473</v>
      </c>
      <c r="DP38" s="62">
        <f t="shared" si="15"/>
        <v>52764473</v>
      </c>
      <c r="DQ38" s="64">
        <f t="shared" si="15"/>
        <v>0</v>
      </c>
      <c r="DR38" s="61">
        <f t="shared" si="15"/>
        <v>776034</v>
      </c>
      <c r="DS38" s="62">
        <f t="shared" si="15"/>
        <v>13996</v>
      </c>
      <c r="DT38" s="62">
        <f t="shared" si="15"/>
        <v>25052</v>
      </c>
      <c r="DU38" s="64">
        <f t="shared" si="15"/>
        <v>815082</v>
      </c>
      <c r="DV38" s="66">
        <f t="shared" si="15"/>
        <v>72389</v>
      </c>
      <c r="DW38" s="62">
        <f t="shared" si="15"/>
        <v>0</v>
      </c>
      <c r="DX38" s="64">
        <f t="shared" si="15"/>
        <v>72389</v>
      </c>
      <c r="DY38" s="63">
        <f t="shared" si="15"/>
        <v>2860270</v>
      </c>
      <c r="DZ38" s="63">
        <f t="shared" si="15"/>
        <v>1868960</v>
      </c>
      <c r="EA38" s="62">
        <f t="shared" si="15"/>
        <v>375721</v>
      </c>
      <c r="EB38" s="62">
        <f t="shared" si="15"/>
        <v>51456</v>
      </c>
      <c r="EC38" s="63">
        <f t="shared" si="15"/>
        <v>58808351</v>
      </c>
      <c r="ED38" s="68">
        <f t="shared" si="3"/>
        <v>5.9999415726187798E-2</v>
      </c>
      <c r="EE38" s="66">
        <f t="shared" ref="EE38:FJ38" si="16">EE36+EE37</f>
        <v>1229336658</v>
      </c>
      <c r="EF38" s="62">
        <f t="shared" si="16"/>
        <v>34190</v>
      </c>
      <c r="EG38" s="62">
        <f t="shared" si="16"/>
        <v>0</v>
      </c>
      <c r="EH38" s="63">
        <f t="shared" si="16"/>
        <v>1229370848</v>
      </c>
      <c r="EI38" s="64">
        <f t="shared" si="16"/>
        <v>0</v>
      </c>
      <c r="EJ38" s="61">
        <f t="shared" si="16"/>
        <v>37167917</v>
      </c>
      <c r="EK38" s="65">
        <f t="shared" si="16"/>
        <v>0</v>
      </c>
      <c r="EL38" s="66">
        <f t="shared" si="16"/>
        <v>567842</v>
      </c>
      <c r="EM38" s="67">
        <f t="shared" si="16"/>
        <v>37735759</v>
      </c>
      <c r="EN38" s="61">
        <f t="shared" si="16"/>
        <v>2408487</v>
      </c>
      <c r="EO38" s="62">
        <f t="shared" si="16"/>
        <v>0</v>
      </c>
      <c r="EP38" s="63">
        <f t="shared" si="16"/>
        <v>2408487</v>
      </c>
      <c r="EQ38" s="63">
        <f t="shared" si="16"/>
        <v>288747091</v>
      </c>
      <c r="ER38" s="63">
        <f t="shared" si="16"/>
        <v>205914875</v>
      </c>
      <c r="ES38" s="62">
        <f t="shared" si="16"/>
        <v>13142280</v>
      </c>
      <c r="ET38" s="62">
        <f t="shared" si="16"/>
        <v>336566</v>
      </c>
      <c r="EU38" s="64">
        <f t="shared" si="16"/>
        <v>1777655906</v>
      </c>
      <c r="EV38" s="66">
        <f t="shared" si="16"/>
        <v>73763860</v>
      </c>
      <c r="EW38" s="62">
        <f t="shared" si="16"/>
        <v>73763860</v>
      </c>
      <c r="EX38" s="64">
        <f t="shared" si="16"/>
        <v>0</v>
      </c>
      <c r="EY38" s="61">
        <f t="shared" si="16"/>
        <v>1114994</v>
      </c>
      <c r="EZ38" s="62">
        <f t="shared" si="16"/>
        <v>0</v>
      </c>
      <c r="FA38" s="62">
        <f t="shared" si="16"/>
        <v>15239</v>
      </c>
      <c r="FB38" s="64">
        <f t="shared" si="16"/>
        <v>1130233</v>
      </c>
      <c r="FC38" s="66">
        <f t="shared" si="16"/>
        <v>130058</v>
      </c>
      <c r="FD38" s="62">
        <f t="shared" si="16"/>
        <v>0</v>
      </c>
      <c r="FE38" s="64">
        <f t="shared" si="16"/>
        <v>130058</v>
      </c>
      <c r="FF38" s="63">
        <f t="shared" si="16"/>
        <v>8662412</v>
      </c>
      <c r="FG38" s="63">
        <f t="shared" si="16"/>
        <v>6177150</v>
      </c>
      <c r="FH38" s="62">
        <f t="shared" si="16"/>
        <v>393669</v>
      </c>
      <c r="FI38" s="62">
        <f t="shared" si="16"/>
        <v>10097</v>
      </c>
      <c r="FJ38" s="63">
        <f t="shared" si="16"/>
        <v>90267479</v>
      </c>
      <c r="FK38" s="68">
        <f t="shared" si="4"/>
        <v>6.0001308897150621E-2</v>
      </c>
      <c r="FL38" s="66">
        <f t="shared" ref="FL38:GQ38" si="17">FL36+FL37</f>
        <v>23866709873</v>
      </c>
      <c r="FM38" s="62">
        <f t="shared" si="17"/>
        <v>163942</v>
      </c>
      <c r="FN38" s="62">
        <f t="shared" si="17"/>
        <v>349476</v>
      </c>
      <c r="FO38" s="63">
        <f t="shared" si="17"/>
        <v>23867223291</v>
      </c>
      <c r="FP38" s="64">
        <f t="shared" si="17"/>
        <v>0</v>
      </c>
      <c r="FQ38" s="61">
        <f t="shared" si="17"/>
        <v>1067950993</v>
      </c>
      <c r="FR38" s="65">
        <f t="shared" si="17"/>
        <v>41174590</v>
      </c>
      <c r="FS38" s="66">
        <f t="shared" si="17"/>
        <v>108910039</v>
      </c>
      <c r="FT38" s="67">
        <f t="shared" si="17"/>
        <v>1218035622</v>
      </c>
      <c r="FU38" s="61">
        <f t="shared" si="17"/>
        <v>20172894</v>
      </c>
      <c r="FV38" s="62">
        <f t="shared" si="17"/>
        <v>37229</v>
      </c>
      <c r="FW38" s="63">
        <f t="shared" si="17"/>
        <v>20210123</v>
      </c>
      <c r="FX38" s="63">
        <f t="shared" si="17"/>
        <v>915207756</v>
      </c>
      <c r="FY38" s="63">
        <f t="shared" si="17"/>
        <v>706503445</v>
      </c>
      <c r="FZ38" s="62">
        <f t="shared" si="17"/>
        <v>73018679</v>
      </c>
      <c r="GA38" s="62">
        <f t="shared" si="17"/>
        <v>27768387</v>
      </c>
      <c r="GB38" s="64">
        <f t="shared" si="17"/>
        <v>26827967303</v>
      </c>
      <c r="GC38" s="66">
        <f t="shared" si="17"/>
        <v>1431723584</v>
      </c>
      <c r="GD38" s="62">
        <f t="shared" si="17"/>
        <v>1431723584</v>
      </c>
      <c r="GE38" s="64">
        <f t="shared" si="17"/>
        <v>0</v>
      </c>
      <c r="GF38" s="61">
        <f t="shared" si="17"/>
        <v>32034568</v>
      </c>
      <c r="GG38" s="62">
        <f t="shared" si="17"/>
        <v>1191494</v>
      </c>
      <c r="GH38" s="62">
        <f t="shared" si="17"/>
        <v>2851643</v>
      </c>
      <c r="GI38" s="64">
        <f t="shared" si="17"/>
        <v>36077705</v>
      </c>
      <c r="GJ38" s="66">
        <f t="shared" si="17"/>
        <v>1089326</v>
      </c>
      <c r="GK38" s="62">
        <f t="shared" si="17"/>
        <v>1116</v>
      </c>
      <c r="GL38" s="64">
        <f t="shared" si="17"/>
        <v>1090442</v>
      </c>
      <c r="GM38" s="63">
        <f t="shared" si="17"/>
        <v>27456182</v>
      </c>
      <c r="GN38" s="63">
        <f t="shared" si="17"/>
        <v>21194736</v>
      </c>
      <c r="GO38" s="62">
        <f t="shared" si="17"/>
        <v>2189950</v>
      </c>
      <c r="GP38" s="62">
        <f t="shared" si="17"/>
        <v>833031</v>
      </c>
      <c r="GQ38" s="63">
        <f t="shared" si="17"/>
        <v>1520565630</v>
      </c>
      <c r="GR38" s="68">
        <f t="shared" si="5"/>
        <v>5.9987019291845446E-2</v>
      </c>
    </row>
  </sheetData>
  <mergeCells count="381">
    <mergeCell ref="EY7:FB7"/>
    <mergeCell ref="FC7:FE7"/>
    <mergeCell ref="FH7:FH11"/>
    <mergeCell ref="CR7:CR11"/>
    <mergeCell ref="CK8:CK11"/>
    <mergeCell ref="CL8:CL11"/>
    <mergeCell ref="DJ7:DJ11"/>
    <mergeCell ref="DT8:DT11"/>
    <mergeCell ref="DU8:DU11"/>
    <mergeCell ref="CK7:CN7"/>
    <mergeCell ref="CW7:CW11"/>
    <mergeCell ref="CX7:CX11"/>
    <mergeCell ref="DP7:DP8"/>
    <mergeCell ref="DQ7:DQ11"/>
    <mergeCell ref="CS7:CS11"/>
    <mergeCell ref="DZ7:DZ11"/>
    <mergeCell ref="FG7:FG11"/>
    <mergeCell ref="H4:I4"/>
    <mergeCell ref="J4:K4"/>
    <mergeCell ref="AJ4:AN4"/>
    <mergeCell ref="BZ4:CG4"/>
    <mergeCell ref="CH4:CJ4"/>
    <mergeCell ref="DK7:DK11"/>
    <mergeCell ref="EE4:EI4"/>
    <mergeCell ref="CK4:CN4"/>
    <mergeCell ref="CO4:CQ4"/>
    <mergeCell ref="CR4:CV4"/>
    <mergeCell ref="CX4:DB4"/>
    <mergeCell ref="DC4:DD4"/>
    <mergeCell ref="DE4:DF4"/>
    <mergeCell ref="BX4:BY4"/>
    <mergeCell ref="EV4:EX4"/>
    <mergeCell ref="T5:V5"/>
    <mergeCell ref="W5:Z5"/>
    <mergeCell ref="EY4:FB4"/>
    <mergeCell ref="FC4:FE4"/>
    <mergeCell ref="EJ4:EK4"/>
    <mergeCell ref="ER7:ER11"/>
    <mergeCell ref="GJ4:GL4"/>
    <mergeCell ref="GM4:GQ4"/>
    <mergeCell ref="FF4:FJ4"/>
    <mergeCell ref="FL4:FP4"/>
    <mergeCell ref="FQ4:FR4"/>
    <mergeCell ref="FS4:FT4"/>
    <mergeCell ref="FU4:GB4"/>
    <mergeCell ref="GC4:GE4"/>
    <mergeCell ref="A4:B4"/>
    <mergeCell ref="BV4:BW4"/>
    <mergeCell ref="L4:S4"/>
    <mergeCell ref="T4:V4"/>
    <mergeCell ref="W4:Z4"/>
    <mergeCell ref="C4:G4"/>
    <mergeCell ref="BD4:BG4"/>
    <mergeCell ref="BH4:BJ4"/>
    <mergeCell ref="AA4:AC4"/>
    <mergeCell ref="AD4:AH4"/>
    <mergeCell ref="AO4:AP4"/>
    <mergeCell ref="AQ4:AR4"/>
    <mergeCell ref="AS4:AZ4"/>
    <mergeCell ref="BA4:BC4"/>
    <mergeCell ref="BK4:BO4"/>
    <mergeCell ref="BQ4:BU4"/>
    <mergeCell ref="A5:B6"/>
    <mergeCell ref="C5:G5"/>
    <mergeCell ref="H5:I5"/>
    <mergeCell ref="J5:K5"/>
    <mergeCell ref="L5:S5"/>
    <mergeCell ref="DV4:DX4"/>
    <mergeCell ref="DY4:EC4"/>
    <mergeCell ref="BH5:BJ5"/>
    <mergeCell ref="BK5:BP5"/>
    <mergeCell ref="DG4:DN4"/>
    <mergeCell ref="DO4:DQ4"/>
    <mergeCell ref="DR4:DU4"/>
    <mergeCell ref="C6:G6"/>
    <mergeCell ref="H6:I6"/>
    <mergeCell ref="J6:K6"/>
    <mergeCell ref="L6:S6"/>
    <mergeCell ref="T6:V6"/>
    <mergeCell ref="W6:Z6"/>
    <mergeCell ref="AA6:AC6"/>
    <mergeCell ref="AD6:AI6"/>
    <mergeCell ref="BK6:BP6"/>
    <mergeCell ref="DO6:DQ6"/>
    <mergeCell ref="DR6:DU6"/>
    <mergeCell ref="CO6:CQ6"/>
    <mergeCell ref="GJ5:GL5"/>
    <mergeCell ref="EL4:EM4"/>
    <mergeCell ref="EN4:EU4"/>
    <mergeCell ref="AQ5:AR5"/>
    <mergeCell ref="AS5:AZ5"/>
    <mergeCell ref="BA5:BC5"/>
    <mergeCell ref="BD5:BG5"/>
    <mergeCell ref="AA5:AC5"/>
    <mergeCell ref="AD5:AI5"/>
    <mergeCell ref="AJ5:AN5"/>
    <mergeCell ref="AO5:AP5"/>
    <mergeCell ref="BQ5:BU5"/>
    <mergeCell ref="BV5:BW5"/>
    <mergeCell ref="CO5:CQ5"/>
    <mergeCell ref="CR5:CW5"/>
    <mergeCell ref="BX5:BY5"/>
    <mergeCell ref="BZ5:CG5"/>
    <mergeCell ref="CH5:CJ5"/>
    <mergeCell ref="CK5:CN5"/>
    <mergeCell ref="DO5:DQ5"/>
    <mergeCell ref="DR5:DU5"/>
    <mergeCell ref="DE5:DF5"/>
    <mergeCell ref="DG5:DN5"/>
    <mergeCell ref="GF4:GI4"/>
    <mergeCell ref="BH6:BJ6"/>
    <mergeCell ref="EV5:EX5"/>
    <mergeCell ref="EY5:FB5"/>
    <mergeCell ref="DV5:DX5"/>
    <mergeCell ref="DY5:ED5"/>
    <mergeCell ref="EE5:EI5"/>
    <mergeCell ref="EJ5:EK5"/>
    <mergeCell ref="EL5:EM5"/>
    <mergeCell ref="EN5:EU5"/>
    <mergeCell ref="AJ7:AJ11"/>
    <mergeCell ref="GM5:GR5"/>
    <mergeCell ref="FC5:FE5"/>
    <mergeCell ref="FF5:FK5"/>
    <mergeCell ref="AJ6:AN6"/>
    <mergeCell ref="AO6:AP6"/>
    <mergeCell ref="FS5:FT5"/>
    <mergeCell ref="FU5:GB5"/>
    <mergeCell ref="GC5:GE5"/>
    <mergeCell ref="GF5:GI5"/>
    <mergeCell ref="CX5:DB5"/>
    <mergeCell ref="DC5:DD5"/>
    <mergeCell ref="FL5:FP5"/>
    <mergeCell ref="FQ5:FR5"/>
    <mergeCell ref="BQ6:BU6"/>
    <mergeCell ref="BV6:BW6"/>
    <mergeCell ref="BX6:BY6"/>
    <mergeCell ref="BZ6:CG6"/>
    <mergeCell ref="CH6:CJ6"/>
    <mergeCell ref="CK6:CN6"/>
    <mergeCell ref="AQ6:AR6"/>
    <mergeCell ref="AS6:AZ6"/>
    <mergeCell ref="BA6:BC6"/>
    <mergeCell ref="BD6:BG6"/>
    <mergeCell ref="C7:C11"/>
    <mergeCell ref="A7:B12"/>
    <mergeCell ref="D7:D11"/>
    <mergeCell ref="E7:E11"/>
    <mergeCell ref="F7:F11"/>
    <mergeCell ref="G7:G11"/>
    <mergeCell ref="U9:U11"/>
    <mergeCell ref="H7:I7"/>
    <mergeCell ref="J7:K7"/>
    <mergeCell ref="H8:H11"/>
    <mergeCell ref="I8:I11"/>
    <mergeCell ref="J8:J11"/>
    <mergeCell ref="K8:K11"/>
    <mergeCell ref="S7:S11"/>
    <mergeCell ref="T7:T11"/>
    <mergeCell ref="P7:P11"/>
    <mergeCell ref="DV6:DX6"/>
    <mergeCell ref="DY6:ED6"/>
    <mergeCell ref="EE6:EI6"/>
    <mergeCell ref="EJ6:EK6"/>
    <mergeCell ref="GJ6:GL6"/>
    <mergeCell ref="CR6:CW6"/>
    <mergeCell ref="CX6:DB6"/>
    <mergeCell ref="DC6:DD6"/>
    <mergeCell ref="DE6:DF6"/>
    <mergeCell ref="DG6:DN6"/>
    <mergeCell ref="GM6:GR6"/>
    <mergeCell ref="EL6:EM6"/>
    <mergeCell ref="EN6:EU6"/>
    <mergeCell ref="EV6:EX6"/>
    <mergeCell ref="EY6:FB6"/>
    <mergeCell ref="FC6:FE6"/>
    <mergeCell ref="FF6:FK6"/>
    <mergeCell ref="FL6:FP6"/>
    <mergeCell ref="FQ6:FR6"/>
    <mergeCell ref="FS6:FT6"/>
    <mergeCell ref="FU6:GB6"/>
    <mergeCell ref="GC6:GE6"/>
    <mergeCell ref="GF6:GI6"/>
    <mergeCell ref="AN7:AN11"/>
    <mergeCell ref="AC8:AC11"/>
    <mergeCell ref="AB8:AB11"/>
    <mergeCell ref="AE7:AE11"/>
    <mergeCell ref="AG7:AG11"/>
    <mergeCell ref="L7:N7"/>
    <mergeCell ref="Q7:Q11"/>
    <mergeCell ref="R7:R11"/>
    <mergeCell ref="L8:L11"/>
    <mergeCell ref="M8:M11"/>
    <mergeCell ref="N8:N11"/>
    <mergeCell ref="O7:O11"/>
    <mergeCell ref="U7:U8"/>
    <mergeCell ref="V7:V11"/>
    <mergeCell ref="W7:Z7"/>
    <mergeCell ref="AA7:AC7"/>
    <mergeCell ref="AF7:AF11"/>
    <mergeCell ref="AA8:AA11"/>
    <mergeCell ref="AD7:AD11"/>
    <mergeCell ref="W8:W11"/>
    <mergeCell ref="X8:X11"/>
    <mergeCell ref="Y8:Y11"/>
    <mergeCell ref="Z8:Z11"/>
    <mergeCell ref="AI7:AI11"/>
    <mergeCell ref="CI9:CI11"/>
    <mergeCell ref="BV7:BW7"/>
    <mergeCell ref="BW8:BW11"/>
    <mergeCell ref="BB9:BB11"/>
    <mergeCell ref="BP7:BP11"/>
    <mergeCell ref="BQ7:BQ11"/>
    <mergeCell ref="BR7:BR11"/>
    <mergeCell ref="BS7:BS11"/>
    <mergeCell ref="BX7:BY7"/>
    <mergeCell ref="BZ7:CB7"/>
    <mergeCell ref="BO7:BO11"/>
    <mergeCell ref="BH8:BH11"/>
    <mergeCell ref="BI8:BI11"/>
    <mergeCell ref="BJ8:BJ11"/>
    <mergeCell ref="BB7:BB8"/>
    <mergeCell ref="BK7:BK11"/>
    <mergeCell ref="BC7:BC11"/>
    <mergeCell ref="BL7:BL11"/>
    <mergeCell ref="EY8:EY11"/>
    <mergeCell ref="EZ8:EZ11"/>
    <mergeCell ref="FF7:FF11"/>
    <mergeCell ref="FA8:FA11"/>
    <mergeCell ref="FB8:FB11"/>
    <mergeCell ref="FM7:FM11"/>
    <mergeCell ref="FN7:FN11"/>
    <mergeCell ref="CE7:CE11"/>
    <mergeCell ref="BX8:BX11"/>
    <mergeCell ref="BY8:BY11"/>
    <mergeCell ref="BZ8:BZ11"/>
    <mergeCell ref="CA8:CA11"/>
    <mergeCell ref="CB8:CB11"/>
    <mergeCell ref="CC7:CC11"/>
    <mergeCell ref="CD7:CD11"/>
    <mergeCell ref="CO7:CQ7"/>
    <mergeCell ref="CO8:CO11"/>
    <mergeCell ref="CP8:CP11"/>
    <mergeCell ref="CQ8:CQ11"/>
    <mergeCell ref="CG7:CG11"/>
    <mergeCell ref="CH7:CH11"/>
    <mergeCell ref="CI7:CI8"/>
    <mergeCell ref="CJ7:CJ11"/>
    <mergeCell ref="CF7:CF11"/>
    <mergeCell ref="FO7:FO11"/>
    <mergeCell ref="FP7:FP11"/>
    <mergeCell ref="FC8:FC11"/>
    <mergeCell ref="FD8:FD11"/>
    <mergeCell ref="FE8:FE11"/>
    <mergeCell ref="FK7:FK11"/>
    <mergeCell ref="FL7:FL11"/>
    <mergeCell ref="FU7:FW7"/>
    <mergeCell ref="FZ7:FZ11"/>
    <mergeCell ref="FI7:FI11"/>
    <mergeCell ref="FJ7:FJ11"/>
    <mergeCell ref="FY7:FY11"/>
    <mergeCell ref="GA7:GA11"/>
    <mergeCell ref="FU8:FU11"/>
    <mergeCell ref="FV8:FV11"/>
    <mergeCell ref="FW8:FW11"/>
    <mergeCell ref="FX7:FX11"/>
    <mergeCell ref="GB7:GB11"/>
    <mergeCell ref="GC7:GC11"/>
    <mergeCell ref="GD7:GD8"/>
    <mergeCell ref="GE7:GE11"/>
    <mergeCell ref="GD9:GD11"/>
    <mergeCell ref="GF7:GI7"/>
    <mergeCell ref="GJ7:GL7"/>
    <mergeCell ref="GJ8:GJ11"/>
    <mergeCell ref="GK8:GK11"/>
    <mergeCell ref="GL8:GL11"/>
    <mergeCell ref="GF8:GF11"/>
    <mergeCell ref="GG8:GG11"/>
    <mergeCell ref="GH8:GH11"/>
    <mergeCell ref="GI8:GI11"/>
    <mergeCell ref="GR7:GR11"/>
    <mergeCell ref="GN7:GN11"/>
    <mergeCell ref="GO7:GO11"/>
    <mergeCell ref="GP7:GP11"/>
    <mergeCell ref="GQ7:GQ11"/>
    <mergeCell ref="GM7:GM11"/>
    <mergeCell ref="AO8:AO11"/>
    <mergeCell ref="AP8:AP11"/>
    <mergeCell ref="AQ8:AQ11"/>
    <mergeCell ref="AR8:AR11"/>
    <mergeCell ref="EQ7:EQ11"/>
    <mergeCell ref="AO7:AP7"/>
    <mergeCell ref="AQ7:AR7"/>
    <mergeCell ref="BM7:BM11"/>
    <mergeCell ref="DR7:DU7"/>
    <mergeCell ref="CM8:CM11"/>
    <mergeCell ref="CN8:CN11"/>
    <mergeCell ref="DA7:DA11"/>
    <mergeCell ref="DB7:DB11"/>
    <mergeCell ref="DM7:DM11"/>
    <mergeCell ref="DR8:DR11"/>
    <mergeCell ref="DS8:DS11"/>
    <mergeCell ref="DN7:DN11"/>
    <mergeCell ref="DD8:DD11"/>
    <mergeCell ref="AH7:AH11"/>
    <mergeCell ref="BV8:BV11"/>
    <mergeCell ref="BD8:BD11"/>
    <mergeCell ref="BE8:BE11"/>
    <mergeCell ref="BF8:BF11"/>
    <mergeCell ref="BG8:BG11"/>
    <mergeCell ref="BT7:BT11"/>
    <mergeCell ref="BU7:BU11"/>
    <mergeCell ref="BD7:BG7"/>
    <mergeCell ref="BH7:BJ7"/>
    <mergeCell ref="BN7:BN11"/>
    <mergeCell ref="AS7:AU7"/>
    <mergeCell ref="AS8:AS11"/>
    <mergeCell ref="AT8:AT11"/>
    <mergeCell ref="AU8:AU11"/>
    <mergeCell ref="AV7:AV11"/>
    <mergeCell ref="AW7:AW11"/>
    <mergeCell ref="AK7:AK11"/>
    <mergeCell ref="AL7:AL11"/>
    <mergeCell ref="AX7:AX11"/>
    <mergeCell ref="AY7:AY11"/>
    <mergeCell ref="AZ7:AZ11"/>
    <mergeCell ref="BA7:BA11"/>
    <mergeCell ref="AM7:AM11"/>
    <mergeCell ref="DC8:DC11"/>
    <mergeCell ref="DE7:DF7"/>
    <mergeCell ref="DO7:DO11"/>
    <mergeCell ref="CT7:CT11"/>
    <mergeCell ref="DG8:DG11"/>
    <mergeCell ref="DH8:DH11"/>
    <mergeCell ref="DI8:DI11"/>
    <mergeCell ref="CY7:CY11"/>
    <mergeCell ref="CZ7:CZ11"/>
    <mergeCell ref="CU7:CU11"/>
    <mergeCell ref="CV7:CV11"/>
    <mergeCell ref="DC7:DD7"/>
    <mergeCell ref="EP8:EP11"/>
    <mergeCell ref="EJ8:EJ11"/>
    <mergeCell ref="EK8:EK11"/>
    <mergeCell ref="EL8:EL11"/>
    <mergeCell ref="EM8:EM11"/>
    <mergeCell ref="ES7:ES11"/>
    <mergeCell ref="DE8:DE11"/>
    <mergeCell ref="DF8:DF11"/>
    <mergeCell ref="DG7:DI7"/>
    <mergeCell ref="DL7:DL11"/>
    <mergeCell ref="EF7:EF11"/>
    <mergeCell ref="EG7:EG11"/>
    <mergeCell ref="EA7:EA11"/>
    <mergeCell ref="DV8:DV11"/>
    <mergeCell ref="DW8:DW11"/>
    <mergeCell ref="DX8:DX11"/>
    <mergeCell ref="DV7:DX7"/>
    <mergeCell ref="DY7:DY11"/>
    <mergeCell ref="DP9:DP11"/>
    <mergeCell ref="EB7:EB11"/>
    <mergeCell ref="EC7:EC11"/>
    <mergeCell ref="ED7:ED11"/>
    <mergeCell ref="EE7:EE11"/>
    <mergeCell ref="FT8:FT11"/>
    <mergeCell ref="FQ8:FQ11"/>
    <mergeCell ref="FR8:FR11"/>
    <mergeCell ref="EV7:EV11"/>
    <mergeCell ref="EW7:EW8"/>
    <mergeCell ref="EX7:EX11"/>
    <mergeCell ref="EW9:EW11"/>
    <mergeCell ref="FQ7:FR7"/>
    <mergeCell ref="FS7:FT7"/>
    <mergeCell ref="FS8:FS11"/>
    <mergeCell ref="ET7:ET11"/>
    <mergeCell ref="EU7:EU11"/>
    <mergeCell ref="EN7:EP7"/>
    <mergeCell ref="EJ7:EK7"/>
    <mergeCell ref="EL7:EM7"/>
    <mergeCell ref="EH7:EH11"/>
    <mergeCell ref="EI7:EI11"/>
    <mergeCell ref="EN8:EN11"/>
    <mergeCell ref="EO8:EO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FL13:FL38 EE13:EE38 CX13:CX38 BQ13:BQ38 AJ13:AJ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FN13:FN38 EG13:EG38 CZ13:CZ38 BS13:BS38 AL13:AL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GB13:GB38 EU13:EU38 DN13:DN38 CG13:CG38 AZ13:AZ38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3:AB38 GJ13:GK38 FC13:FD38 DV13:DW38 CO13:CP38 BH13:BI38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3:M38 FM13:FM38 FU13:FV38 EF13:EF38 EN13:EO38 CY13:CY38 DG13:DH38 BR13:BR38 BZ13:CA38 AK13:AK38 AS13:AT38 D13:D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3:J38 FX13:GA38 EQ13:ET38 FQ13:FS38 DJ13:DM38 EJ13:EL38 CC13:CF38 DC13:DE38 AV13:AY38 BV13:BX38 O13:R38 AO13:AQ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T13:U38 GM13:GP38 GF13:GH38 FF13:FI38 GC13:GD38 EY13:FA38 DY13:EB38 EV13:EW38 DR13:DT38 CR13:CU38 DO13:DP38 CK13:CM38 BK13:BN38 CH13:CI38 BD13:BF38 AD13:AG38 BA13:BB38 W13:Y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3:AH38 GQ13:GQ38 FJ13:FJ38 EC13:EC38 CV13:CV38 BO13:BO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</oddHeader>
  </headerFooter>
  <colBreaks count="39" manualBreakCount="39">
    <brk id="9" max="37" man="1"/>
    <brk id="19" max="37" man="1"/>
    <brk id="26" max="37" man="1"/>
    <brk id="35" max="37" man="1"/>
    <brk id="42" max="37" man="1"/>
    <brk id="52" max="37" man="1"/>
    <brk id="59" max="37" man="1"/>
    <brk id="68" max="37" man="1"/>
    <brk id="75" max="37" man="1"/>
    <brk id="85" max="37" man="1"/>
    <brk id="92" max="37" man="1"/>
    <brk id="101" max="37" man="1"/>
    <brk id="108" max="37" man="1"/>
    <brk id="118" max="37" man="1"/>
    <brk id="125" max="37" man="1"/>
    <brk id="134" max="37" man="1"/>
    <brk id="141" max="37" man="1"/>
    <brk id="151" max="37" man="1"/>
    <brk id="158" max="37" man="1"/>
    <brk id="167" max="37" man="1"/>
    <brk id="174" max="37" man="1"/>
    <brk id="184" max="37" man="1"/>
    <brk id="191" max="37" man="1"/>
    <brk id="200" max="37" man="1"/>
    <brk id="207" max="37" man="1"/>
    <brk id="265" max="37" man="1"/>
    <brk id="272" max="37" man="1"/>
    <brk id="282" max="37" man="1"/>
    <brk id="289" max="37" man="1"/>
    <brk id="300" max="37" man="1"/>
    <brk id="307" max="37" man="1"/>
    <brk id="317" max="37" man="1"/>
    <brk id="324" max="37" man="1"/>
    <brk id="335" max="37" man="1"/>
    <brk id="342" max="37" man="1"/>
    <brk id="352" max="37" man="1"/>
    <brk id="359" max="37" man="1"/>
    <brk id="370" max="37" man="1"/>
    <brk id="377" max="37" man="1"/>
  </colBreaks>
  <ignoredErrors>
    <ignoredError sqref="C3:GR3" numberStoredAsText="1"/>
    <ignoredError sqref="C36:AH36 AJ36:BO36 BQ36:CV36 CX36:EC36 EE36:FJ36 FL36:GQ36 C38:AH38 AJ38:BO38 BQ38:CV38 CX38:EC38 EE38:FJ38 FL38:GQ38" unlockedFormula="1"/>
    <ignoredError sqref="AI36:AI38 BP36:BP38 CW36:CW38 ED36:ED38 FK36:FK38 GR36:GR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3">
    <tabColor theme="8"/>
  </sheetPr>
  <dimension ref="A1:FM38"/>
  <sheetViews>
    <sheetView showGridLines="0" view="pageBreakPreview" topLeftCell="CX1" zoomScale="80" zoomScaleNormal="70" zoomScaleSheetLayoutView="80" workbookViewId="0">
      <selection activeCell="CX37" sqref="CX37:EC37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5" style="1" customWidth="1"/>
    <col min="133" max="133" width="10" style="1" customWidth="1"/>
    <col min="134" max="134" width="8" style="1" customWidth="1"/>
    <col min="135" max="135" width="2.25" style="1" bestFit="1" customWidth="1"/>
    <col min="136" max="136" width="1" style="1"/>
    <col min="137" max="137" width="2.25" style="1" bestFit="1" customWidth="1"/>
    <col min="138" max="138" width="1" style="1"/>
    <col min="139" max="139" width="2.25" style="1" bestFit="1" customWidth="1"/>
    <col min="140" max="140" width="1" style="1"/>
    <col min="141" max="141" width="2.25" style="1" bestFit="1" customWidth="1"/>
    <col min="142" max="16384" width="1" style="1"/>
  </cols>
  <sheetData>
    <row r="1" spans="1:135" ht="13.5" customHeight="1" x14ac:dyDescent="0.15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</row>
    <row r="2" spans="1:135" ht="13.5" customHeight="1" x14ac:dyDescent="0.15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</row>
    <row r="3" spans="1:135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</row>
    <row r="4" spans="1:135" ht="13.5" customHeight="1" x14ac:dyDescent="0.15">
      <c r="A4" s="109" t="s">
        <v>18</v>
      </c>
      <c r="B4" s="110"/>
      <c r="C4" s="105">
        <v>140</v>
      </c>
      <c r="D4" s="105"/>
      <c r="E4" s="105"/>
      <c r="F4" s="105"/>
      <c r="G4" s="106"/>
      <c r="H4" s="105">
        <v>141</v>
      </c>
      <c r="I4" s="106"/>
      <c r="J4" s="105">
        <v>141</v>
      </c>
      <c r="K4" s="106"/>
      <c r="L4" s="105">
        <v>142</v>
      </c>
      <c r="M4" s="105"/>
      <c r="N4" s="105"/>
      <c r="O4" s="105"/>
      <c r="P4" s="105"/>
      <c r="Q4" s="105"/>
      <c r="R4" s="105"/>
      <c r="S4" s="106"/>
      <c r="T4" s="105">
        <v>143</v>
      </c>
      <c r="U4" s="105"/>
      <c r="V4" s="106"/>
      <c r="W4" s="105">
        <v>144</v>
      </c>
      <c r="X4" s="105"/>
      <c r="Y4" s="105"/>
      <c r="Z4" s="106"/>
      <c r="AA4" s="105">
        <v>144</v>
      </c>
      <c r="AB4" s="105"/>
      <c r="AC4" s="106"/>
      <c r="AD4" s="107">
        <v>145</v>
      </c>
      <c r="AE4" s="107"/>
      <c r="AF4" s="107"/>
      <c r="AG4" s="107"/>
      <c r="AH4" s="108"/>
      <c r="AI4" s="5"/>
      <c r="AJ4" s="105">
        <v>150</v>
      </c>
      <c r="AK4" s="105"/>
      <c r="AL4" s="105"/>
      <c r="AM4" s="105"/>
      <c r="AN4" s="106"/>
      <c r="AO4" s="105">
        <v>151</v>
      </c>
      <c r="AP4" s="106"/>
      <c r="AQ4" s="105">
        <v>151</v>
      </c>
      <c r="AR4" s="106"/>
      <c r="AS4" s="105">
        <v>152</v>
      </c>
      <c r="AT4" s="105"/>
      <c r="AU4" s="105"/>
      <c r="AV4" s="105"/>
      <c r="AW4" s="105"/>
      <c r="AX4" s="105"/>
      <c r="AY4" s="105"/>
      <c r="AZ4" s="106"/>
      <c r="BA4" s="105">
        <v>153</v>
      </c>
      <c r="BB4" s="105"/>
      <c r="BC4" s="106"/>
      <c r="BD4" s="105">
        <v>154</v>
      </c>
      <c r="BE4" s="105"/>
      <c r="BF4" s="105"/>
      <c r="BG4" s="106"/>
      <c r="BH4" s="105">
        <v>154</v>
      </c>
      <c r="BI4" s="105"/>
      <c r="BJ4" s="106"/>
      <c r="BK4" s="107">
        <v>155</v>
      </c>
      <c r="BL4" s="107"/>
      <c r="BM4" s="107"/>
      <c r="BN4" s="107"/>
      <c r="BO4" s="108"/>
      <c r="BP4" s="5"/>
      <c r="BQ4" s="105">
        <v>160</v>
      </c>
      <c r="BR4" s="105"/>
      <c r="BS4" s="105"/>
      <c r="BT4" s="105"/>
      <c r="BU4" s="106"/>
      <c r="BV4" s="105">
        <v>161</v>
      </c>
      <c r="BW4" s="106"/>
      <c r="BX4" s="105">
        <v>161</v>
      </c>
      <c r="BY4" s="106"/>
      <c r="BZ4" s="105">
        <v>162</v>
      </c>
      <c r="CA4" s="105"/>
      <c r="CB4" s="105"/>
      <c r="CC4" s="105"/>
      <c r="CD4" s="105"/>
      <c r="CE4" s="105"/>
      <c r="CF4" s="105"/>
      <c r="CG4" s="106"/>
      <c r="CH4" s="105">
        <v>163</v>
      </c>
      <c r="CI4" s="105"/>
      <c r="CJ4" s="106"/>
      <c r="CK4" s="105">
        <v>164</v>
      </c>
      <c r="CL4" s="105"/>
      <c r="CM4" s="105"/>
      <c r="CN4" s="106"/>
      <c r="CO4" s="105">
        <v>164</v>
      </c>
      <c r="CP4" s="105"/>
      <c r="CQ4" s="106"/>
      <c r="CR4" s="107">
        <v>165</v>
      </c>
      <c r="CS4" s="107"/>
      <c r="CT4" s="107"/>
      <c r="CU4" s="107"/>
      <c r="CV4" s="108"/>
      <c r="CW4" s="5"/>
      <c r="CX4" s="105">
        <v>170</v>
      </c>
      <c r="CY4" s="105"/>
      <c r="CZ4" s="105"/>
      <c r="DA4" s="105"/>
      <c r="DB4" s="106"/>
      <c r="DC4" s="105">
        <v>171</v>
      </c>
      <c r="DD4" s="106"/>
      <c r="DE4" s="105">
        <v>171</v>
      </c>
      <c r="DF4" s="106"/>
      <c r="DG4" s="105">
        <v>172</v>
      </c>
      <c r="DH4" s="105"/>
      <c r="DI4" s="105"/>
      <c r="DJ4" s="105"/>
      <c r="DK4" s="105"/>
      <c r="DL4" s="105"/>
      <c r="DM4" s="105"/>
      <c r="DN4" s="106"/>
      <c r="DO4" s="105">
        <v>173</v>
      </c>
      <c r="DP4" s="105"/>
      <c r="DQ4" s="106"/>
      <c r="DR4" s="105">
        <v>174</v>
      </c>
      <c r="DS4" s="105"/>
      <c r="DT4" s="105"/>
      <c r="DU4" s="106"/>
      <c r="DV4" s="105">
        <v>174</v>
      </c>
      <c r="DW4" s="105"/>
      <c r="DX4" s="106"/>
      <c r="DY4" s="107">
        <v>175</v>
      </c>
      <c r="DZ4" s="107"/>
      <c r="EA4" s="107"/>
      <c r="EB4" s="107"/>
      <c r="EC4" s="108"/>
      <c r="ED4" s="5"/>
    </row>
    <row r="5" spans="1:135" ht="13.5" customHeight="1" x14ac:dyDescent="0.15">
      <c r="A5" s="115" t="s">
        <v>19</v>
      </c>
      <c r="B5" s="116"/>
      <c r="C5" s="113" t="s">
        <v>97</v>
      </c>
      <c r="D5" s="113"/>
      <c r="E5" s="113"/>
      <c r="F5" s="113"/>
      <c r="G5" s="114"/>
      <c r="H5" s="113" t="s">
        <v>97</v>
      </c>
      <c r="I5" s="114"/>
      <c r="J5" s="113" t="s">
        <v>97</v>
      </c>
      <c r="K5" s="114"/>
      <c r="L5" s="113" t="s">
        <v>97</v>
      </c>
      <c r="M5" s="113"/>
      <c r="N5" s="113"/>
      <c r="O5" s="113"/>
      <c r="P5" s="113"/>
      <c r="Q5" s="113"/>
      <c r="R5" s="113"/>
      <c r="S5" s="114"/>
      <c r="T5" s="113" t="s">
        <v>97</v>
      </c>
      <c r="U5" s="113"/>
      <c r="V5" s="114"/>
      <c r="W5" s="113" t="s">
        <v>97</v>
      </c>
      <c r="X5" s="113"/>
      <c r="Y5" s="113"/>
      <c r="Z5" s="114"/>
      <c r="AA5" s="113" t="s">
        <v>97</v>
      </c>
      <c r="AB5" s="113"/>
      <c r="AC5" s="114"/>
      <c r="AD5" s="113" t="s">
        <v>97</v>
      </c>
      <c r="AE5" s="113"/>
      <c r="AF5" s="113"/>
      <c r="AG5" s="113"/>
      <c r="AH5" s="113"/>
      <c r="AI5" s="119"/>
      <c r="AJ5" s="113" t="s">
        <v>97</v>
      </c>
      <c r="AK5" s="113"/>
      <c r="AL5" s="113"/>
      <c r="AM5" s="113"/>
      <c r="AN5" s="114"/>
      <c r="AO5" s="113" t="s">
        <v>97</v>
      </c>
      <c r="AP5" s="114"/>
      <c r="AQ5" s="113" t="s">
        <v>97</v>
      </c>
      <c r="AR5" s="114"/>
      <c r="AS5" s="113" t="s">
        <v>97</v>
      </c>
      <c r="AT5" s="113"/>
      <c r="AU5" s="113"/>
      <c r="AV5" s="113"/>
      <c r="AW5" s="113"/>
      <c r="AX5" s="113"/>
      <c r="AY5" s="113"/>
      <c r="AZ5" s="114"/>
      <c r="BA5" s="113" t="s">
        <v>97</v>
      </c>
      <c r="BB5" s="113"/>
      <c r="BC5" s="114"/>
      <c r="BD5" s="113" t="s">
        <v>97</v>
      </c>
      <c r="BE5" s="113"/>
      <c r="BF5" s="113"/>
      <c r="BG5" s="114"/>
      <c r="BH5" s="113" t="s">
        <v>97</v>
      </c>
      <c r="BI5" s="113"/>
      <c r="BJ5" s="114"/>
      <c r="BK5" s="113" t="s">
        <v>97</v>
      </c>
      <c r="BL5" s="113"/>
      <c r="BM5" s="113"/>
      <c r="BN5" s="113"/>
      <c r="BO5" s="113"/>
      <c r="BP5" s="119"/>
      <c r="BQ5" s="113" t="s">
        <v>97</v>
      </c>
      <c r="BR5" s="113"/>
      <c r="BS5" s="113"/>
      <c r="BT5" s="113"/>
      <c r="BU5" s="114"/>
      <c r="BV5" s="113" t="s">
        <v>97</v>
      </c>
      <c r="BW5" s="114"/>
      <c r="BX5" s="113" t="s">
        <v>97</v>
      </c>
      <c r="BY5" s="114"/>
      <c r="BZ5" s="113" t="s">
        <v>97</v>
      </c>
      <c r="CA5" s="113"/>
      <c r="CB5" s="113"/>
      <c r="CC5" s="113"/>
      <c r="CD5" s="113"/>
      <c r="CE5" s="113"/>
      <c r="CF5" s="113"/>
      <c r="CG5" s="114"/>
      <c r="CH5" s="113" t="s">
        <v>97</v>
      </c>
      <c r="CI5" s="113"/>
      <c r="CJ5" s="114"/>
      <c r="CK5" s="113" t="s">
        <v>97</v>
      </c>
      <c r="CL5" s="113"/>
      <c r="CM5" s="113"/>
      <c r="CN5" s="114"/>
      <c r="CO5" s="113" t="s">
        <v>97</v>
      </c>
      <c r="CP5" s="113"/>
      <c r="CQ5" s="114"/>
      <c r="CR5" s="113" t="s">
        <v>97</v>
      </c>
      <c r="CS5" s="113"/>
      <c r="CT5" s="113"/>
      <c r="CU5" s="113"/>
      <c r="CV5" s="113"/>
      <c r="CW5" s="119"/>
      <c r="CX5" s="113" t="s">
        <v>97</v>
      </c>
      <c r="CY5" s="113"/>
      <c r="CZ5" s="113"/>
      <c r="DA5" s="113"/>
      <c r="DB5" s="114"/>
      <c r="DC5" s="113" t="s">
        <v>97</v>
      </c>
      <c r="DD5" s="114"/>
      <c r="DE5" s="113" t="s">
        <v>97</v>
      </c>
      <c r="DF5" s="114"/>
      <c r="DG5" s="113" t="s">
        <v>97</v>
      </c>
      <c r="DH5" s="113"/>
      <c r="DI5" s="113"/>
      <c r="DJ5" s="113"/>
      <c r="DK5" s="113"/>
      <c r="DL5" s="113"/>
      <c r="DM5" s="113"/>
      <c r="DN5" s="114"/>
      <c r="DO5" s="113" t="s">
        <v>97</v>
      </c>
      <c r="DP5" s="113"/>
      <c r="DQ5" s="114"/>
      <c r="DR5" s="113" t="s">
        <v>97</v>
      </c>
      <c r="DS5" s="113"/>
      <c r="DT5" s="113"/>
      <c r="DU5" s="114"/>
      <c r="DV5" s="113" t="s">
        <v>97</v>
      </c>
      <c r="DW5" s="113"/>
      <c r="DX5" s="114"/>
      <c r="DY5" s="113" t="s">
        <v>97</v>
      </c>
      <c r="DZ5" s="113"/>
      <c r="EA5" s="113"/>
      <c r="EB5" s="113"/>
      <c r="EC5" s="113"/>
      <c r="ED5" s="119"/>
    </row>
    <row r="6" spans="1:135" ht="13.5" customHeight="1" x14ac:dyDescent="0.15">
      <c r="A6" s="117"/>
      <c r="B6" s="118"/>
      <c r="C6" s="111" t="s">
        <v>152</v>
      </c>
      <c r="D6" s="111"/>
      <c r="E6" s="111"/>
      <c r="F6" s="111"/>
      <c r="G6" s="112"/>
      <c r="H6" s="111" t="s">
        <v>152</v>
      </c>
      <c r="I6" s="112"/>
      <c r="J6" s="111" t="s">
        <v>152</v>
      </c>
      <c r="K6" s="112"/>
      <c r="L6" s="111" t="s">
        <v>152</v>
      </c>
      <c r="M6" s="111"/>
      <c r="N6" s="111"/>
      <c r="O6" s="111"/>
      <c r="P6" s="111"/>
      <c r="Q6" s="111"/>
      <c r="R6" s="111"/>
      <c r="S6" s="112"/>
      <c r="T6" s="111" t="s">
        <v>152</v>
      </c>
      <c r="U6" s="111"/>
      <c r="V6" s="112"/>
      <c r="W6" s="111" t="s">
        <v>152</v>
      </c>
      <c r="X6" s="111"/>
      <c r="Y6" s="111"/>
      <c r="Z6" s="112"/>
      <c r="AA6" s="111" t="s">
        <v>152</v>
      </c>
      <c r="AB6" s="111"/>
      <c r="AC6" s="112"/>
      <c r="AD6" s="111" t="s">
        <v>152</v>
      </c>
      <c r="AE6" s="111"/>
      <c r="AF6" s="111"/>
      <c r="AG6" s="111"/>
      <c r="AH6" s="111"/>
      <c r="AI6" s="112"/>
      <c r="AJ6" s="111" t="s">
        <v>153</v>
      </c>
      <c r="AK6" s="111"/>
      <c r="AL6" s="111"/>
      <c r="AM6" s="111"/>
      <c r="AN6" s="112"/>
      <c r="AO6" s="111" t="s">
        <v>153</v>
      </c>
      <c r="AP6" s="112"/>
      <c r="AQ6" s="111" t="s">
        <v>153</v>
      </c>
      <c r="AR6" s="112"/>
      <c r="AS6" s="111" t="s">
        <v>153</v>
      </c>
      <c r="AT6" s="111"/>
      <c r="AU6" s="111"/>
      <c r="AV6" s="111"/>
      <c r="AW6" s="111"/>
      <c r="AX6" s="111"/>
      <c r="AY6" s="111"/>
      <c r="AZ6" s="112"/>
      <c r="BA6" s="111" t="s">
        <v>153</v>
      </c>
      <c r="BB6" s="111"/>
      <c r="BC6" s="112"/>
      <c r="BD6" s="111" t="s">
        <v>153</v>
      </c>
      <c r="BE6" s="111"/>
      <c r="BF6" s="111"/>
      <c r="BG6" s="112"/>
      <c r="BH6" s="111" t="s">
        <v>153</v>
      </c>
      <c r="BI6" s="111"/>
      <c r="BJ6" s="112"/>
      <c r="BK6" s="111" t="s">
        <v>153</v>
      </c>
      <c r="BL6" s="111"/>
      <c r="BM6" s="111"/>
      <c r="BN6" s="111"/>
      <c r="BO6" s="111"/>
      <c r="BP6" s="112"/>
      <c r="BQ6" s="111" t="s">
        <v>102</v>
      </c>
      <c r="BR6" s="111"/>
      <c r="BS6" s="111"/>
      <c r="BT6" s="111"/>
      <c r="BU6" s="112"/>
      <c r="BV6" s="111" t="s">
        <v>102</v>
      </c>
      <c r="BW6" s="112"/>
      <c r="BX6" s="111" t="s">
        <v>102</v>
      </c>
      <c r="BY6" s="112"/>
      <c r="BZ6" s="111" t="s">
        <v>102</v>
      </c>
      <c r="CA6" s="111"/>
      <c r="CB6" s="111"/>
      <c r="CC6" s="111"/>
      <c r="CD6" s="111"/>
      <c r="CE6" s="111"/>
      <c r="CF6" s="111"/>
      <c r="CG6" s="112"/>
      <c r="CH6" s="111" t="s">
        <v>102</v>
      </c>
      <c r="CI6" s="111"/>
      <c r="CJ6" s="112"/>
      <c r="CK6" s="111" t="s">
        <v>102</v>
      </c>
      <c r="CL6" s="111"/>
      <c r="CM6" s="111"/>
      <c r="CN6" s="112"/>
      <c r="CO6" s="111" t="s">
        <v>102</v>
      </c>
      <c r="CP6" s="111"/>
      <c r="CQ6" s="112"/>
      <c r="CR6" s="111" t="s">
        <v>29</v>
      </c>
      <c r="CS6" s="111"/>
      <c r="CT6" s="111"/>
      <c r="CU6" s="111"/>
      <c r="CV6" s="111"/>
      <c r="CW6" s="112"/>
      <c r="CX6" s="111" t="s">
        <v>100</v>
      </c>
      <c r="CY6" s="111"/>
      <c r="CZ6" s="111"/>
      <c r="DA6" s="111"/>
      <c r="DB6" s="112"/>
      <c r="DC6" s="111" t="s">
        <v>101</v>
      </c>
      <c r="DD6" s="112"/>
      <c r="DE6" s="111" t="s">
        <v>100</v>
      </c>
      <c r="DF6" s="112"/>
      <c r="DG6" s="111" t="s">
        <v>100</v>
      </c>
      <c r="DH6" s="111"/>
      <c r="DI6" s="111"/>
      <c r="DJ6" s="111"/>
      <c r="DK6" s="111"/>
      <c r="DL6" s="111"/>
      <c r="DM6" s="111"/>
      <c r="DN6" s="112"/>
      <c r="DO6" s="111" t="s">
        <v>100</v>
      </c>
      <c r="DP6" s="111"/>
      <c r="DQ6" s="112"/>
      <c r="DR6" s="111" t="s">
        <v>100</v>
      </c>
      <c r="DS6" s="111"/>
      <c r="DT6" s="111"/>
      <c r="DU6" s="112"/>
      <c r="DV6" s="111" t="s">
        <v>101</v>
      </c>
      <c r="DW6" s="111"/>
      <c r="DX6" s="112"/>
      <c r="DY6" s="111" t="s">
        <v>30</v>
      </c>
      <c r="DZ6" s="111"/>
      <c r="EA6" s="111"/>
      <c r="EB6" s="111"/>
      <c r="EC6" s="111"/>
      <c r="ED6" s="112"/>
    </row>
    <row r="7" spans="1:135" ht="15" customHeight="1" x14ac:dyDescent="0.15">
      <c r="A7" s="140" t="s">
        <v>33</v>
      </c>
      <c r="B7" s="141"/>
      <c r="C7" s="134" t="s">
        <v>34</v>
      </c>
      <c r="D7" s="123" t="s">
        <v>35</v>
      </c>
      <c r="E7" s="123" t="s">
        <v>36</v>
      </c>
      <c r="F7" s="123" t="s">
        <v>37</v>
      </c>
      <c r="G7" s="124" t="s">
        <v>38</v>
      </c>
      <c r="H7" s="136" t="s">
        <v>39</v>
      </c>
      <c r="I7" s="137"/>
      <c r="J7" s="138" t="s">
        <v>99</v>
      </c>
      <c r="K7" s="139"/>
      <c r="L7" s="120" t="s">
        <v>40</v>
      </c>
      <c r="M7" s="121"/>
      <c r="N7" s="122"/>
      <c r="O7" s="157" t="s">
        <v>137</v>
      </c>
      <c r="P7" s="157" t="s">
        <v>138</v>
      </c>
      <c r="Q7" s="157" t="s">
        <v>139</v>
      </c>
      <c r="R7" s="157" t="s">
        <v>140</v>
      </c>
      <c r="S7" s="152" t="s">
        <v>41</v>
      </c>
      <c r="T7" s="154" t="s">
        <v>42</v>
      </c>
      <c r="U7" s="134"/>
      <c r="V7" s="124" t="s">
        <v>43</v>
      </c>
      <c r="W7" s="127" t="s">
        <v>44</v>
      </c>
      <c r="X7" s="128"/>
      <c r="Y7" s="128"/>
      <c r="Z7" s="129"/>
      <c r="AA7" s="130" t="s">
        <v>45</v>
      </c>
      <c r="AB7" s="131"/>
      <c r="AC7" s="132"/>
      <c r="AD7" s="155" t="s">
        <v>144</v>
      </c>
      <c r="AE7" s="146" t="s">
        <v>145</v>
      </c>
      <c r="AF7" s="146" t="s">
        <v>141</v>
      </c>
      <c r="AG7" s="146" t="s">
        <v>142</v>
      </c>
      <c r="AH7" s="123" t="s">
        <v>41</v>
      </c>
      <c r="AI7" s="150" t="s">
        <v>46</v>
      </c>
      <c r="AJ7" s="134" t="s">
        <v>34</v>
      </c>
      <c r="AK7" s="123" t="s">
        <v>35</v>
      </c>
      <c r="AL7" s="123" t="s">
        <v>36</v>
      </c>
      <c r="AM7" s="123" t="s">
        <v>37</v>
      </c>
      <c r="AN7" s="124" t="s">
        <v>38</v>
      </c>
      <c r="AO7" s="136" t="s">
        <v>39</v>
      </c>
      <c r="AP7" s="137"/>
      <c r="AQ7" s="138" t="s">
        <v>99</v>
      </c>
      <c r="AR7" s="139"/>
      <c r="AS7" s="120" t="s">
        <v>40</v>
      </c>
      <c r="AT7" s="121"/>
      <c r="AU7" s="122"/>
      <c r="AV7" s="157" t="s">
        <v>137</v>
      </c>
      <c r="AW7" s="157" t="s">
        <v>138</v>
      </c>
      <c r="AX7" s="157" t="s">
        <v>139</v>
      </c>
      <c r="AY7" s="157" t="s">
        <v>140</v>
      </c>
      <c r="AZ7" s="152" t="s">
        <v>41</v>
      </c>
      <c r="BA7" s="154" t="s">
        <v>42</v>
      </c>
      <c r="BB7" s="134"/>
      <c r="BC7" s="124" t="s">
        <v>43</v>
      </c>
      <c r="BD7" s="127" t="s">
        <v>44</v>
      </c>
      <c r="BE7" s="128"/>
      <c r="BF7" s="128"/>
      <c r="BG7" s="129"/>
      <c r="BH7" s="130" t="s">
        <v>45</v>
      </c>
      <c r="BI7" s="131"/>
      <c r="BJ7" s="132"/>
      <c r="BK7" s="155" t="s">
        <v>144</v>
      </c>
      <c r="BL7" s="146" t="s">
        <v>145</v>
      </c>
      <c r="BM7" s="146" t="s">
        <v>141</v>
      </c>
      <c r="BN7" s="146" t="s">
        <v>142</v>
      </c>
      <c r="BO7" s="123" t="s">
        <v>41</v>
      </c>
      <c r="BP7" s="150" t="s">
        <v>46</v>
      </c>
      <c r="BQ7" s="134" t="s">
        <v>34</v>
      </c>
      <c r="BR7" s="123" t="s">
        <v>35</v>
      </c>
      <c r="BS7" s="123" t="s">
        <v>36</v>
      </c>
      <c r="BT7" s="123" t="s">
        <v>37</v>
      </c>
      <c r="BU7" s="124" t="s">
        <v>38</v>
      </c>
      <c r="BV7" s="136" t="s">
        <v>39</v>
      </c>
      <c r="BW7" s="137"/>
      <c r="BX7" s="138" t="s">
        <v>99</v>
      </c>
      <c r="BY7" s="139"/>
      <c r="BZ7" s="120" t="s">
        <v>40</v>
      </c>
      <c r="CA7" s="121"/>
      <c r="CB7" s="122"/>
      <c r="CC7" s="157" t="s">
        <v>137</v>
      </c>
      <c r="CD7" s="157" t="s">
        <v>138</v>
      </c>
      <c r="CE7" s="157" t="s">
        <v>139</v>
      </c>
      <c r="CF7" s="157" t="s">
        <v>140</v>
      </c>
      <c r="CG7" s="152" t="s">
        <v>41</v>
      </c>
      <c r="CH7" s="154" t="s">
        <v>42</v>
      </c>
      <c r="CI7" s="134"/>
      <c r="CJ7" s="124" t="s">
        <v>43</v>
      </c>
      <c r="CK7" s="127" t="s">
        <v>44</v>
      </c>
      <c r="CL7" s="128"/>
      <c r="CM7" s="128"/>
      <c r="CN7" s="129"/>
      <c r="CO7" s="130" t="s">
        <v>45</v>
      </c>
      <c r="CP7" s="131"/>
      <c r="CQ7" s="132"/>
      <c r="CR7" s="155" t="s">
        <v>144</v>
      </c>
      <c r="CS7" s="146" t="s">
        <v>145</v>
      </c>
      <c r="CT7" s="146" t="s">
        <v>141</v>
      </c>
      <c r="CU7" s="146" t="s">
        <v>142</v>
      </c>
      <c r="CV7" s="123" t="s">
        <v>41</v>
      </c>
      <c r="CW7" s="150" t="s">
        <v>46</v>
      </c>
      <c r="CX7" s="134" t="s">
        <v>34</v>
      </c>
      <c r="CY7" s="123" t="s">
        <v>35</v>
      </c>
      <c r="CZ7" s="123" t="s">
        <v>36</v>
      </c>
      <c r="DA7" s="123" t="s">
        <v>37</v>
      </c>
      <c r="DB7" s="124" t="s">
        <v>38</v>
      </c>
      <c r="DC7" s="136" t="s">
        <v>39</v>
      </c>
      <c r="DD7" s="137"/>
      <c r="DE7" s="138" t="s">
        <v>99</v>
      </c>
      <c r="DF7" s="139"/>
      <c r="DG7" s="120" t="s">
        <v>40</v>
      </c>
      <c r="DH7" s="121"/>
      <c r="DI7" s="122"/>
      <c r="DJ7" s="157" t="s">
        <v>137</v>
      </c>
      <c r="DK7" s="157" t="s">
        <v>138</v>
      </c>
      <c r="DL7" s="157" t="s">
        <v>139</v>
      </c>
      <c r="DM7" s="157" t="s">
        <v>140</v>
      </c>
      <c r="DN7" s="152" t="s">
        <v>41</v>
      </c>
      <c r="DO7" s="154" t="s">
        <v>42</v>
      </c>
      <c r="DP7" s="134"/>
      <c r="DQ7" s="124" t="s">
        <v>43</v>
      </c>
      <c r="DR7" s="127" t="s">
        <v>44</v>
      </c>
      <c r="DS7" s="128"/>
      <c r="DT7" s="128"/>
      <c r="DU7" s="129"/>
      <c r="DV7" s="130" t="s">
        <v>45</v>
      </c>
      <c r="DW7" s="131"/>
      <c r="DX7" s="132"/>
      <c r="DY7" s="155" t="s">
        <v>144</v>
      </c>
      <c r="DZ7" s="146" t="s">
        <v>145</v>
      </c>
      <c r="EA7" s="146" t="s">
        <v>141</v>
      </c>
      <c r="EB7" s="146" t="s">
        <v>142</v>
      </c>
      <c r="EC7" s="123" t="s">
        <v>41</v>
      </c>
      <c r="ED7" s="150" t="s">
        <v>46</v>
      </c>
    </row>
    <row r="8" spans="1:135" ht="10.5" customHeight="1" x14ac:dyDescent="0.15">
      <c r="A8" s="142"/>
      <c r="B8" s="143"/>
      <c r="C8" s="134"/>
      <c r="D8" s="123"/>
      <c r="E8" s="123"/>
      <c r="F8" s="123"/>
      <c r="G8" s="125"/>
      <c r="H8" s="133" t="s">
        <v>47</v>
      </c>
      <c r="I8" s="126" t="s">
        <v>48</v>
      </c>
      <c r="J8" s="133" t="s">
        <v>49</v>
      </c>
      <c r="K8" s="126" t="s">
        <v>37</v>
      </c>
      <c r="L8" s="133" t="s">
        <v>47</v>
      </c>
      <c r="M8" s="148" t="s">
        <v>50</v>
      </c>
      <c r="N8" s="135" t="s">
        <v>37</v>
      </c>
      <c r="O8" s="123"/>
      <c r="P8" s="123"/>
      <c r="Q8" s="123"/>
      <c r="R8" s="123"/>
      <c r="S8" s="153"/>
      <c r="T8" s="154"/>
      <c r="U8" s="127"/>
      <c r="V8" s="125"/>
      <c r="W8" s="133" t="s">
        <v>51</v>
      </c>
      <c r="X8" s="135" t="s">
        <v>52</v>
      </c>
      <c r="Y8" s="135" t="s">
        <v>53</v>
      </c>
      <c r="Z8" s="126" t="s">
        <v>37</v>
      </c>
      <c r="AA8" s="133" t="s">
        <v>51</v>
      </c>
      <c r="AB8" s="148" t="s">
        <v>54</v>
      </c>
      <c r="AC8" s="126" t="s">
        <v>37</v>
      </c>
      <c r="AD8" s="156"/>
      <c r="AE8" s="147"/>
      <c r="AF8" s="147"/>
      <c r="AG8" s="147"/>
      <c r="AH8" s="123"/>
      <c r="AI8" s="151"/>
      <c r="AJ8" s="134"/>
      <c r="AK8" s="123"/>
      <c r="AL8" s="123"/>
      <c r="AM8" s="123"/>
      <c r="AN8" s="125"/>
      <c r="AO8" s="133" t="s">
        <v>47</v>
      </c>
      <c r="AP8" s="126" t="s">
        <v>48</v>
      </c>
      <c r="AQ8" s="133" t="s">
        <v>49</v>
      </c>
      <c r="AR8" s="126" t="s">
        <v>37</v>
      </c>
      <c r="AS8" s="133" t="s">
        <v>47</v>
      </c>
      <c r="AT8" s="148" t="s">
        <v>50</v>
      </c>
      <c r="AU8" s="135" t="s">
        <v>37</v>
      </c>
      <c r="AV8" s="123"/>
      <c r="AW8" s="123"/>
      <c r="AX8" s="123"/>
      <c r="AY8" s="123"/>
      <c r="AZ8" s="153"/>
      <c r="BA8" s="154"/>
      <c r="BB8" s="127"/>
      <c r="BC8" s="125"/>
      <c r="BD8" s="133" t="s">
        <v>51</v>
      </c>
      <c r="BE8" s="135" t="s">
        <v>52</v>
      </c>
      <c r="BF8" s="135" t="s">
        <v>53</v>
      </c>
      <c r="BG8" s="126" t="s">
        <v>37</v>
      </c>
      <c r="BH8" s="133" t="s">
        <v>51</v>
      </c>
      <c r="BI8" s="148" t="s">
        <v>54</v>
      </c>
      <c r="BJ8" s="126" t="s">
        <v>37</v>
      </c>
      <c r="BK8" s="156"/>
      <c r="BL8" s="147"/>
      <c r="BM8" s="147"/>
      <c r="BN8" s="147"/>
      <c r="BO8" s="123"/>
      <c r="BP8" s="151"/>
      <c r="BQ8" s="134"/>
      <c r="BR8" s="123"/>
      <c r="BS8" s="123"/>
      <c r="BT8" s="123"/>
      <c r="BU8" s="125"/>
      <c r="BV8" s="133" t="s">
        <v>47</v>
      </c>
      <c r="BW8" s="126" t="s">
        <v>48</v>
      </c>
      <c r="BX8" s="133" t="s">
        <v>49</v>
      </c>
      <c r="BY8" s="126" t="s">
        <v>37</v>
      </c>
      <c r="BZ8" s="133" t="s">
        <v>47</v>
      </c>
      <c r="CA8" s="148" t="s">
        <v>50</v>
      </c>
      <c r="CB8" s="135" t="s">
        <v>37</v>
      </c>
      <c r="CC8" s="123"/>
      <c r="CD8" s="123"/>
      <c r="CE8" s="123"/>
      <c r="CF8" s="123"/>
      <c r="CG8" s="153"/>
      <c r="CH8" s="154"/>
      <c r="CI8" s="127"/>
      <c r="CJ8" s="125"/>
      <c r="CK8" s="133" t="s">
        <v>51</v>
      </c>
      <c r="CL8" s="135" t="s">
        <v>52</v>
      </c>
      <c r="CM8" s="135" t="s">
        <v>53</v>
      </c>
      <c r="CN8" s="126" t="s">
        <v>37</v>
      </c>
      <c r="CO8" s="133" t="s">
        <v>51</v>
      </c>
      <c r="CP8" s="148" t="s">
        <v>54</v>
      </c>
      <c r="CQ8" s="126" t="s">
        <v>37</v>
      </c>
      <c r="CR8" s="156"/>
      <c r="CS8" s="147"/>
      <c r="CT8" s="147"/>
      <c r="CU8" s="147"/>
      <c r="CV8" s="123"/>
      <c r="CW8" s="151"/>
      <c r="CX8" s="134"/>
      <c r="CY8" s="123"/>
      <c r="CZ8" s="123"/>
      <c r="DA8" s="123"/>
      <c r="DB8" s="125"/>
      <c r="DC8" s="133" t="s">
        <v>47</v>
      </c>
      <c r="DD8" s="126" t="s">
        <v>48</v>
      </c>
      <c r="DE8" s="133" t="s">
        <v>49</v>
      </c>
      <c r="DF8" s="126" t="s">
        <v>37</v>
      </c>
      <c r="DG8" s="133" t="s">
        <v>47</v>
      </c>
      <c r="DH8" s="148" t="s">
        <v>50</v>
      </c>
      <c r="DI8" s="135" t="s">
        <v>37</v>
      </c>
      <c r="DJ8" s="123"/>
      <c r="DK8" s="123"/>
      <c r="DL8" s="123"/>
      <c r="DM8" s="123"/>
      <c r="DN8" s="153"/>
      <c r="DO8" s="154"/>
      <c r="DP8" s="127"/>
      <c r="DQ8" s="125"/>
      <c r="DR8" s="133" t="s">
        <v>51</v>
      </c>
      <c r="DS8" s="135" t="s">
        <v>52</v>
      </c>
      <c r="DT8" s="135" t="s">
        <v>53</v>
      </c>
      <c r="DU8" s="126" t="s">
        <v>37</v>
      </c>
      <c r="DV8" s="133" t="s">
        <v>51</v>
      </c>
      <c r="DW8" s="148" t="s">
        <v>54</v>
      </c>
      <c r="DX8" s="126" t="s">
        <v>37</v>
      </c>
      <c r="DY8" s="156"/>
      <c r="DZ8" s="147"/>
      <c r="EA8" s="147"/>
      <c r="EB8" s="147"/>
      <c r="EC8" s="123"/>
      <c r="ED8" s="151"/>
    </row>
    <row r="9" spans="1:135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23"/>
      <c r="P9" s="123"/>
      <c r="Q9" s="123"/>
      <c r="R9" s="123"/>
      <c r="S9" s="153"/>
      <c r="T9" s="134"/>
      <c r="U9" s="159" t="s">
        <v>55</v>
      </c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  <c r="AJ9" s="134"/>
      <c r="AK9" s="123"/>
      <c r="AL9" s="123"/>
      <c r="AM9" s="123"/>
      <c r="AN9" s="125"/>
      <c r="AO9" s="134"/>
      <c r="AP9" s="125"/>
      <c r="AQ9" s="134"/>
      <c r="AR9" s="125"/>
      <c r="AS9" s="134"/>
      <c r="AT9" s="149"/>
      <c r="AU9" s="123"/>
      <c r="AV9" s="123"/>
      <c r="AW9" s="123"/>
      <c r="AX9" s="123"/>
      <c r="AY9" s="123"/>
      <c r="AZ9" s="153"/>
      <c r="BA9" s="134"/>
      <c r="BB9" s="159" t="s">
        <v>55</v>
      </c>
      <c r="BC9" s="125"/>
      <c r="BD9" s="134"/>
      <c r="BE9" s="123"/>
      <c r="BF9" s="123"/>
      <c r="BG9" s="125"/>
      <c r="BH9" s="134"/>
      <c r="BI9" s="149"/>
      <c r="BJ9" s="125"/>
      <c r="BK9" s="156"/>
      <c r="BL9" s="147"/>
      <c r="BM9" s="147"/>
      <c r="BN9" s="147"/>
      <c r="BO9" s="123"/>
      <c r="BP9" s="151"/>
      <c r="BQ9" s="134"/>
      <c r="BR9" s="123"/>
      <c r="BS9" s="123"/>
      <c r="BT9" s="123"/>
      <c r="BU9" s="125"/>
      <c r="BV9" s="134"/>
      <c r="BW9" s="125"/>
      <c r="BX9" s="134"/>
      <c r="BY9" s="125"/>
      <c r="BZ9" s="134"/>
      <c r="CA9" s="149"/>
      <c r="CB9" s="123"/>
      <c r="CC9" s="123"/>
      <c r="CD9" s="123"/>
      <c r="CE9" s="123"/>
      <c r="CF9" s="123"/>
      <c r="CG9" s="153"/>
      <c r="CH9" s="134"/>
      <c r="CI9" s="159" t="s">
        <v>55</v>
      </c>
      <c r="CJ9" s="125"/>
      <c r="CK9" s="134"/>
      <c r="CL9" s="123"/>
      <c r="CM9" s="123"/>
      <c r="CN9" s="125"/>
      <c r="CO9" s="134"/>
      <c r="CP9" s="149"/>
      <c r="CQ9" s="125"/>
      <c r="CR9" s="156"/>
      <c r="CS9" s="147"/>
      <c r="CT9" s="147"/>
      <c r="CU9" s="147"/>
      <c r="CV9" s="123"/>
      <c r="CW9" s="151"/>
      <c r="CX9" s="134"/>
      <c r="CY9" s="123"/>
      <c r="CZ9" s="123"/>
      <c r="DA9" s="123"/>
      <c r="DB9" s="125"/>
      <c r="DC9" s="134"/>
      <c r="DD9" s="125"/>
      <c r="DE9" s="134"/>
      <c r="DF9" s="125"/>
      <c r="DG9" s="134"/>
      <c r="DH9" s="149"/>
      <c r="DI9" s="123"/>
      <c r="DJ9" s="123"/>
      <c r="DK9" s="123"/>
      <c r="DL9" s="123"/>
      <c r="DM9" s="123"/>
      <c r="DN9" s="153"/>
      <c r="DO9" s="134"/>
      <c r="DP9" s="159" t="s">
        <v>55</v>
      </c>
      <c r="DQ9" s="125"/>
      <c r="DR9" s="134"/>
      <c r="DS9" s="123"/>
      <c r="DT9" s="123"/>
      <c r="DU9" s="125"/>
      <c r="DV9" s="134"/>
      <c r="DW9" s="149"/>
      <c r="DX9" s="125"/>
      <c r="DY9" s="156"/>
      <c r="DZ9" s="147"/>
      <c r="EA9" s="147"/>
      <c r="EB9" s="147"/>
      <c r="EC9" s="123"/>
      <c r="ED9" s="151"/>
    </row>
    <row r="10" spans="1:135" ht="15" customHeight="1" x14ac:dyDescent="0.15">
      <c r="A10" s="142"/>
      <c r="B10" s="143"/>
      <c r="C10" s="134"/>
      <c r="D10" s="123"/>
      <c r="E10" s="123"/>
      <c r="F10" s="123"/>
      <c r="G10" s="125"/>
      <c r="H10" s="134"/>
      <c r="I10" s="125"/>
      <c r="J10" s="134"/>
      <c r="K10" s="125"/>
      <c r="L10" s="134"/>
      <c r="M10" s="149"/>
      <c r="N10" s="123"/>
      <c r="O10" s="123"/>
      <c r="P10" s="123"/>
      <c r="Q10" s="123"/>
      <c r="R10" s="123"/>
      <c r="S10" s="153"/>
      <c r="T10" s="134"/>
      <c r="U10" s="160"/>
      <c r="V10" s="125"/>
      <c r="W10" s="134"/>
      <c r="X10" s="123"/>
      <c r="Y10" s="123"/>
      <c r="Z10" s="125"/>
      <c r="AA10" s="134"/>
      <c r="AB10" s="149"/>
      <c r="AC10" s="125"/>
      <c r="AD10" s="156"/>
      <c r="AE10" s="147"/>
      <c r="AF10" s="147"/>
      <c r="AG10" s="147"/>
      <c r="AH10" s="123"/>
      <c r="AI10" s="151"/>
      <c r="AJ10" s="134"/>
      <c r="AK10" s="123"/>
      <c r="AL10" s="123"/>
      <c r="AM10" s="123"/>
      <c r="AN10" s="125"/>
      <c r="AO10" s="134"/>
      <c r="AP10" s="125"/>
      <c r="AQ10" s="134"/>
      <c r="AR10" s="125"/>
      <c r="AS10" s="134"/>
      <c r="AT10" s="149"/>
      <c r="AU10" s="123"/>
      <c r="AV10" s="123"/>
      <c r="AW10" s="123"/>
      <c r="AX10" s="123"/>
      <c r="AY10" s="123"/>
      <c r="AZ10" s="153"/>
      <c r="BA10" s="134"/>
      <c r="BB10" s="160"/>
      <c r="BC10" s="125"/>
      <c r="BD10" s="134"/>
      <c r="BE10" s="123"/>
      <c r="BF10" s="123"/>
      <c r="BG10" s="125"/>
      <c r="BH10" s="134"/>
      <c r="BI10" s="149"/>
      <c r="BJ10" s="125"/>
      <c r="BK10" s="156"/>
      <c r="BL10" s="147"/>
      <c r="BM10" s="147"/>
      <c r="BN10" s="147"/>
      <c r="BO10" s="123"/>
      <c r="BP10" s="151"/>
      <c r="BQ10" s="134"/>
      <c r="BR10" s="123"/>
      <c r="BS10" s="123"/>
      <c r="BT10" s="123"/>
      <c r="BU10" s="125"/>
      <c r="BV10" s="134"/>
      <c r="BW10" s="125"/>
      <c r="BX10" s="134"/>
      <c r="BY10" s="125"/>
      <c r="BZ10" s="134"/>
      <c r="CA10" s="149"/>
      <c r="CB10" s="123"/>
      <c r="CC10" s="123"/>
      <c r="CD10" s="123"/>
      <c r="CE10" s="123"/>
      <c r="CF10" s="123"/>
      <c r="CG10" s="153"/>
      <c r="CH10" s="134"/>
      <c r="CI10" s="160"/>
      <c r="CJ10" s="125"/>
      <c r="CK10" s="134"/>
      <c r="CL10" s="123"/>
      <c r="CM10" s="123"/>
      <c r="CN10" s="125"/>
      <c r="CO10" s="134"/>
      <c r="CP10" s="149"/>
      <c r="CQ10" s="125"/>
      <c r="CR10" s="156"/>
      <c r="CS10" s="147"/>
      <c r="CT10" s="147"/>
      <c r="CU10" s="147"/>
      <c r="CV10" s="123"/>
      <c r="CW10" s="151"/>
      <c r="CX10" s="134"/>
      <c r="CY10" s="123"/>
      <c r="CZ10" s="123"/>
      <c r="DA10" s="123"/>
      <c r="DB10" s="125"/>
      <c r="DC10" s="134"/>
      <c r="DD10" s="125"/>
      <c r="DE10" s="134"/>
      <c r="DF10" s="125"/>
      <c r="DG10" s="134"/>
      <c r="DH10" s="149"/>
      <c r="DI10" s="123"/>
      <c r="DJ10" s="123"/>
      <c r="DK10" s="123"/>
      <c r="DL10" s="123"/>
      <c r="DM10" s="123"/>
      <c r="DN10" s="153"/>
      <c r="DO10" s="134"/>
      <c r="DP10" s="160"/>
      <c r="DQ10" s="125"/>
      <c r="DR10" s="134"/>
      <c r="DS10" s="123"/>
      <c r="DT10" s="123"/>
      <c r="DU10" s="125"/>
      <c r="DV10" s="134"/>
      <c r="DW10" s="149"/>
      <c r="DX10" s="125"/>
      <c r="DY10" s="156"/>
      <c r="DZ10" s="147"/>
      <c r="EA10" s="147"/>
      <c r="EB10" s="147"/>
      <c r="EC10" s="123"/>
      <c r="ED10" s="151"/>
    </row>
    <row r="11" spans="1:135" ht="15" customHeight="1" x14ac:dyDescent="0.15">
      <c r="A11" s="142"/>
      <c r="B11" s="143"/>
      <c r="C11" s="134"/>
      <c r="D11" s="123"/>
      <c r="E11" s="123"/>
      <c r="F11" s="123"/>
      <c r="G11" s="125"/>
      <c r="H11" s="134"/>
      <c r="I11" s="125"/>
      <c r="J11" s="134"/>
      <c r="K11" s="125"/>
      <c r="L11" s="134"/>
      <c r="M11" s="149"/>
      <c r="N11" s="123"/>
      <c r="O11" s="123"/>
      <c r="P11" s="123"/>
      <c r="Q11" s="123"/>
      <c r="R11" s="123"/>
      <c r="S11" s="153"/>
      <c r="T11" s="134"/>
      <c r="U11" s="160"/>
      <c r="V11" s="125"/>
      <c r="W11" s="134"/>
      <c r="X11" s="123"/>
      <c r="Y11" s="123"/>
      <c r="Z11" s="125"/>
      <c r="AA11" s="134"/>
      <c r="AB11" s="149"/>
      <c r="AC11" s="125"/>
      <c r="AD11" s="156"/>
      <c r="AE11" s="147"/>
      <c r="AF11" s="147"/>
      <c r="AG11" s="147"/>
      <c r="AH11" s="123"/>
      <c r="AI11" s="151"/>
      <c r="AJ11" s="134"/>
      <c r="AK11" s="123"/>
      <c r="AL11" s="123"/>
      <c r="AM11" s="123"/>
      <c r="AN11" s="125"/>
      <c r="AO11" s="134"/>
      <c r="AP11" s="125"/>
      <c r="AQ11" s="134"/>
      <c r="AR11" s="125"/>
      <c r="AS11" s="134"/>
      <c r="AT11" s="149"/>
      <c r="AU11" s="123"/>
      <c r="AV11" s="123"/>
      <c r="AW11" s="123"/>
      <c r="AX11" s="123"/>
      <c r="AY11" s="123"/>
      <c r="AZ11" s="153"/>
      <c r="BA11" s="134"/>
      <c r="BB11" s="160"/>
      <c r="BC11" s="125"/>
      <c r="BD11" s="134"/>
      <c r="BE11" s="123"/>
      <c r="BF11" s="123"/>
      <c r="BG11" s="125"/>
      <c r="BH11" s="134"/>
      <c r="BI11" s="149"/>
      <c r="BJ11" s="125"/>
      <c r="BK11" s="156"/>
      <c r="BL11" s="147"/>
      <c r="BM11" s="147"/>
      <c r="BN11" s="147"/>
      <c r="BO11" s="123"/>
      <c r="BP11" s="151"/>
      <c r="BQ11" s="134"/>
      <c r="BR11" s="123"/>
      <c r="BS11" s="123"/>
      <c r="BT11" s="123"/>
      <c r="BU11" s="125"/>
      <c r="BV11" s="134"/>
      <c r="BW11" s="125"/>
      <c r="BX11" s="134"/>
      <c r="BY11" s="125"/>
      <c r="BZ11" s="134"/>
      <c r="CA11" s="149"/>
      <c r="CB11" s="123"/>
      <c r="CC11" s="123"/>
      <c r="CD11" s="123"/>
      <c r="CE11" s="123"/>
      <c r="CF11" s="123"/>
      <c r="CG11" s="153"/>
      <c r="CH11" s="134"/>
      <c r="CI11" s="160"/>
      <c r="CJ11" s="125"/>
      <c r="CK11" s="134"/>
      <c r="CL11" s="123"/>
      <c r="CM11" s="123"/>
      <c r="CN11" s="125"/>
      <c r="CO11" s="134"/>
      <c r="CP11" s="149"/>
      <c r="CQ11" s="125"/>
      <c r="CR11" s="156"/>
      <c r="CS11" s="147"/>
      <c r="CT11" s="147"/>
      <c r="CU11" s="147"/>
      <c r="CV11" s="123"/>
      <c r="CW11" s="151"/>
      <c r="CX11" s="134"/>
      <c r="CY11" s="123"/>
      <c r="CZ11" s="123"/>
      <c r="DA11" s="123"/>
      <c r="DB11" s="125"/>
      <c r="DC11" s="134"/>
      <c r="DD11" s="125"/>
      <c r="DE11" s="134"/>
      <c r="DF11" s="125"/>
      <c r="DG11" s="134"/>
      <c r="DH11" s="149"/>
      <c r="DI11" s="123"/>
      <c r="DJ11" s="123"/>
      <c r="DK11" s="123"/>
      <c r="DL11" s="123"/>
      <c r="DM11" s="123"/>
      <c r="DN11" s="153"/>
      <c r="DO11" s="134"/>
      <c r="DP11" s="160"/>
      <c r="DQ11" s="125"/>
      <c r="DR11" s="134"/>
      <c r="DS11" s="123"/>
      <c r="DT11" s="123"/>
      <c r="DU11" s="125"/>
      <c r="DV11" s="134"/>
      <c r="DW11" s="149"/>
      <c r="DX11" s="125"/>
      <c r="DY11" s="156"/>
      <c r="DZ11" s="147"/>
      <c r="EA11" s="147"/>
      <c r="EB11" s="147"/>
      <c r="EC11" s="123"/>
      <c r="ED11" s="151"/>
    </row>
    <row r="12" spans="1:135" ht="15" customHeight="1" x14ac:dyDescent="0.15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</row>
    <row r="13" spans="1:135" s="21" customFormat="1" ht="12" customHeight="1" x14ac:dyDescent="0.15">
      <c r="A13" s="19">
        <v>1</v>
      </c>
      <c r="B13" s="20" t="s">
        <v>62</v>
      </c>
      <c r="C13" s="36">
        <v>12729319</v>
      </c>
      <c r="D13" s="37">
        <v>0</v>
      </c>
      <c r="E13" s="37">
        <v>0</v>
      </c>
      <c r="F13" s="38">
        <v>12729319</v>
      </c>
      <c r="G13" s="39">
        <v>0</v>
      </c>
      <c r="H13" s="36">
        <v>5175828</v>
      </c>
      <c r="I13" s="40">
        <v>0</v>
      </c>
      <c r="J13" s="41">
        <v>1121433</v>
      </c>
      <c r="K13" s="42">
        <v>6297261</v>
      </c>
      <c r="L13" s="36">
        <v>86106</v>
      </c>
      <c r="M13" s="37">
        <v>5218</v>
      </c>
      <c r="N13" s="38">
        <v>91324</v>
      </c>
      <c r="O13" s="38">
        <v>1952255</v>
      </c>
      <c r="P13" s="38">
        <v>1673753</v>
      </c>
      <c r="Q13" s="37">
        <v>113960</v>
      </c>
      <c r="R13" s="37">
        <v>220898</v>
      </c>
      <c r="S13" s="39">
        <v>23078770</v>
      </c>
      <c r="T13" s="41">
        <v>763266</v>
      </c>
      <c r="U13" s="37">
        <v>763266</v>
      </c>
      <c r="V13" s="39">
        <v>0</v>
      </c>
      <c r="W13" s="36">
        <v>155265</v>
      </c>
      <c r="X13" s="37">
        <v>0</v>
      </c>
      <c r="Y13" s="37">
        <v>29474</v>
      </c>
      <c r="Z13" s="39">
        <v>184739</v>
      </c>
      <c r="AA13" s="41">
        <v>4649</v>
      </c>
      <c r="AB13" s="37">
        <v>156</v>
      </c>
      <c r="AC13" s="39">
        <v>4805</v>
      </c>
      <c r="AD13" s="38">
        <v>58563</v>
      </c>
      <c r="AE13" s="38">
        <v>50211</v>
      </c>
      <c r="AF13" s="37">
        <v>3419</v>
      </c>
      <c r="AG13" s="37">
        <v>6626</v>
      </c>
      <c r="AH13" s="38">
        <v>1071629</v>
      </c>
      <c r="AI13" s="43">
        <f t="shared" ref="AI13:AI38" si="0">T13/F13</f>
        <v>5.9961259514354222E-2</v>
      </c>
      <c r="AJ13" s="41">
        <v>69547146</v>
      </c>
      <c r="AK13" s="37">
        <v>0</v>
      </c>
      <c r="AL13" s="37">
        <v>0</v>
      </c>
      <c r="AM13" s="38">
        <v>69547146</v>
      </c>
      <c r="AN13" s="39">
        <v>0</v>
      </c>
      <c r="AO13" s="36">
        <v>4107541</v>
      </c>
      <c r="AP13" s="40">
        <v>0</v>
      </c>
      <c r="AQ13" s="41">
        <v>1001519</v>
      </c>
      <c r="AR13" s="42">
        <v>5109060</v>
      </c>
      <c r="AS13" s="36">
        <v>40522</v>
      </c>
      <c r="AT13" s="37">
        <v>0</v>
      </c>
      <c r="AU13" s="38">
        <v>40522</v>
      </c>
      <c r="AV13" s="38">
        <v>2820585</v>
      </c>
      <c r="AW13" s="38">
        <v>1978065</v>
      </c>
      <c r="AX13" s="37">
        <v>150698</v>
      </c>
      <c r="AY13" s="37">
        <v>142553</v>
      </c>
      <c r="AZ13" s="39">
        <v>79788629</v>
      </c>
      <c r="BA13" s="41">
        <v>4172041</v>
      </c>
      <c r="BB13" s="37">
        <v>4172041</v>
      </c>
      <c r="BC13" s="39">
        <v>0</v>
      </c>
      <c r="BD13" s="36">
        <v>123217</v>
      </c>
      <c r="BE13" s="37">
        <v>0</v>
      </c>
      <c r="BF13" s="37">
        <v>25961</v>
      </c>
      <c r="BG13" s="39">
        <v>149178</v>
      </c>
      <c r="BH13" s="41">
        <v>2188</v>
      </c>
      <c r="BI13" s="37">
        <v>0</v>
      </c>
      <c r="BJ13" s="39">
        <v>2188</v>
      </c>
      <c r="BK13" s="38">
        <v>84612</v>
      </c>
      <c r="BL13" s="38">
        <v>59338</v>
      </c>
      <c r="BM13" s="37">
        <v>4521</v>
      </c>
      <c r="BN13" s="37">
        <v>4276</v>
      </c>
      <c r="BO13" s="38">
        <v>4476154</v>
      </c>
      <c r="BP13" s="43">
        <f t="shared" ref="BP13:BP38" si="1">BA13/AM13</f>
        <v>5.9988673007516369E-2</v>
      </c>
      <c r="BQ13" s="41">
        <v>29837471</v>
      </c>
      <c r="BR13" s="37">
        <v>0</v>
      </c>
      <c r="BS13" s="37">
        <v>0</v>
      </c>
      <c r="BT13" s="38">
        <v>29837471</v>
      </c>
      <c r="BU13" s="39">
        <v>0</v>
      </c>
      <c r="BV13" s="36">
        <v>2169863</v>
      </c>
      <c r="BW13" s="40">
        <v>0</v>
      </c>
      <c r="BX13" s="41">
        <v>157803</v>
      </c>
      <c r="BY13" s="42">
        <v>2327666</v>
      </c>
      <c r="BZ13" s="36">
        <v>34442</v>
      </c>
      <c r="CA13" s="37">
        <v>0</v>
      </c>
      <c r="CB13" s="38">
        <v>34442</v>
      </c>
      <c r="CC13" s="38">
        <v>1529366</v>
      </c>
      <c r="CD13" s="38">
        <v>574168</v>
      </c>
      <c r="CE13" s="37">
        <v>126286</v>
      </c>
      <c r="CF13" s="37">
        <v>30577</v>
      </c>
      <c r="CG13" s="39">
        <v>34459976</v>
      </c>
      <c r="CH13" s="41">
        <v>1790087</v>
      </c>
      <c r="CI13" s="37">
        <v>1790087</v>
      </c>
      <c r="CJ13" s="39">
        <v>0</v>
      </c>
      <c r="CK13" s="36">
        <v>65093</v>
      </c>
      <c r="CL13" s="37">
        <v>0</v>
      </c>
      <c r="CM13" s="37">
        <v>4085</v>
      </c>
      <c r="CN13" s="39">
        <v>69178</v>
      </c>
      <c r="CO13" s="41">
        <v>1860</v>
      </c>
      <c r="CP13" s="37">
        <v>0</v>
      </c>
      <c r="CQ13" s="39">
        <v>1860</v>
      </c>
      <c r="CR13" s="38">
        <v>45879</v>
      </c>
      <c r="CS13" s="38">
        <v>17224</v>
      </c>
      <c r="CT13" s="37">
        <v>3788</v>
      </c>
      <c r="CU13" s="37">
        <v>917</v>
      </c>
      <c r="CV13" s="38">
        <v>1928933</v>
      </c>
      <c r="CW13" s="43">
        <f t="shared" ref="CW13:CW38" si="2">CH13/BT13</f>
        <v>5.9994595386452153E-2</v>
      </c>
      <c r="CX13" s="41">
        <v>198086914</v>
      </c>
      <c r="CY13" s="37">
        <v>0</v>
      </c>
      <c r="CZ13" s="37">
        <v>1595</v>
      </c>
      <c r="DA13" s="38">
        <v>198088509</v>
      </c>
      <c r="DB13" s="39">
        <v>0</v>
      </c>
      <c r="DC13" s="36">
        <v>8346089</v>
      </c>
      <c r="DD13" s="40">
        <v>186086</v>
      </c>
      <c r="DE13" s="41">
        <v>227390</v>
      </c>
      <c r="DF13" s="42">
        <v>8759565</v>
      </c>
      <c r="DG13" s="36">
        <v>622647</v>
      </c>
      <c r="DH13" s="37">
        <v>0</v>
      </c>
      <c r="DI13" s="38">
        <v>622647</v>
      </c>
      <c r="DJ13" s="38">
        <v>13527501</v>
      </c>
      <c r="DK13" s="38">
        <v>17775917</v>
      </c>
      <c r="DL13" s="37">
        <v>1559058</v>
      </c>
      <c r="DM13" s="37">
        <v>205992</v>
      </c>
      <c r="DN13" s="39">
        <v>240539189</v>
      </c>
      <c r="DO13" s="41">
        <v>11885104</v>
      </c>
      <c r="DP13" s="37">
        <v>11885104</v>
      </c>
      <c r="DQ13" s="39">
        <v>0</v>
      </c>
      <c r="DR13" s="36">
        <v>250377</v>
      </c>
      <c r="DS13" s="37">
        <v>5463</v>
      </c>
      <c r="DT13" s="37">
        <v>6284</v>
      </c>
      <c r="DU13" s="39">
        <v>262124</v>
      </c>
      <c r="DV13" s="41">
        <v>33622</v>
      </c>
      <c r="DW13" s="37">
        <v>0</v>
      </c>
      <c r="DX13" s="39">
        <v>33622</v>
      </c>
      <c r="DY13" s="38">
        <v>405820</v>
      </c>
      <c r="DZ13" s="38">
        <v>533271</v>
      </c>
      <c r="EA13" s="37">
        <v>46771</v>
      </c>
      <c r="EB13" s="37">
        <v>6180</v>
      </c>
      <c r="EC13" s="38">
        <v>13172892</v>
      </c>
      <c r="ED13" s="43">
        <f t="shared" ref="ED13:ED38" si="3">DO13/DA13</f>
        <v>5.999895733477402E-2</v>
      </c>
      <c r="EE13" s="34"/>
    </row>
    <row r="14" spans="1:135" s="21" customFormat="1" ht="12" customHeight="1" x14ac:dyDescent="0.15">
      <c r="A14" s="22">
        <v>2</v>
      </c>
      <c r="B14" s="23" t="s">
        <v>63</v>
      </c>
      <c r="C14" s="44">
        <v>36561650</v>
      </c>
      <c r="D14" s="45">
        <v>0</v>
      </c>
      <c r="E14" s="45">
        <v>0</v>
      </c>
      <c r="F14" s="46">
        <v>36561650</v>
      </c>
      <c r="G14" s="47">
        <v>0</v>
      </c>
      <c r="H14" s="44">
        <v>7910873</v>
      </c>
      <c r="I14" s="48">
        <v>18601</v>
      </c>
      <c r="J14" s="49">
        <v>1707719</v>
      </c>
      <c r="K14" s="50">
        <v>9637193</v>
      </c>
      <c r="L14" s="44">
        <v>98615</v>
      </c>
      <c r="M14" s="45">
        <v>0</v>
      </c>
      <c r="N14" s="46">
        <v>98615</v>
      </c>
      <c r="O14" s="46">
        <v>1974019</v>
      </c>
      <c r="P14" s="46">
        <v>2711035</v>
      </c>
      <c r="Q14" s="45">
        <v>140661</v>
      </c>
      <c r="R14" s="45">
        <v>187797</v>
      </c>
      <c r="S14" s="47">
        <v>51310970</v>
      </c>
      <c r="T14" s="49">
        <v>2192264</v>
      </c>
      <c r="U14" s="45">
        <v>2192264</v>
      </c>
      <c r="V14" s="47">
        <v>0</v>
      </c>
      <c r="W14" s="44">
        <v>237285</v>
      </c>
      <c r="X14" s="45">
        <v>446</v>
      </c>
      <c r="Y14" s="45">
        <v>45011</v>
      </c>
      <c r="Z14" s="47">
        <v>282742</v>
      </c>
      <c r="AA14" s="49">
        <v>5325</v>
      </c>
      <c r="AB14" s="45">
        <v>0</v>
      </c>
      <c r="AC14" s="47">
        <v>5325</v>
      </c>
      <c r="AD14" s="46">
        <v>59221</v>
      </c>
      <c r="AE14" s="46">
        <v>81331</v>
      </c>
      <c r="AF14" s="45">
        <v>4219</v>
      </c>
      <c r="AG14" s="45">
        <v>5634</v>
      </c>
      <c r="AH14" s="46">
        <v>2630736</v>
      </c>
      <c r="AI14" s="51">
        <f t="shared" si="0"/>
        <v>5.9960751224301966E-2</v>
      </c>
      <c r="AJ14" s="49">
        <v>182728835</v>
      </c>
      <c r="AK14" s="45">
        <v>888</v>
      </c>
      <c r="AL14" s="45">
        <v>0</v>
      </c>
      <c r="AM14" s="46">
        <v>182729723</v>
      </c>
      <c r="AN14" s="47">
        <v>0</v>
      </c>
      <c r="AO14" s="44">
        <v>4695619</v>
      </c>
      <c r="AP14" s="48">
        <v>38462</v>
      </c>
      <c r="AQ14" s="49">
        <v>630313</v>
      </c>
      <c r="AR14" s="50">
        <v>5364394</v>
      </c>
      <c r="AS14" s="44">
        <v>105788</v>
      </c>
      <c r="AT14" s="45">
        <v>0</v>
      </c>
      <c r="AU14" s="46">
        <v>105788</v>
      </c>
      <c r="AV14" s="46">
        <v>7999233</v>
      </c>
      <c r="AW14" s="46">
        <v>6628617</v>
      </c>
      <c r="AX14" s="45">
        <v>471391</v>
      </c>
      <c r="AY14" s="45">
        <v>242590</v>
      </c>
      <c r="AZ14" s="47">
        <v>203541736</v>
      </c>
      <c r="BA14" s="49">
        <v>10961710</v>
      </c>
      <c r="BB14" s="45">
        <v>10961710</v>
      </c>
      <c r="BC14" s="47">
        <v>0</v>
      </c>
      <c r="BD14" s="44">
        <v>140798</v>
      </c>
      <c r="BE14" s="45">
        <v>969</v>
      </c>
      <c r="BF14" s="45">
        <v>16094</v>
      </c>
      <c r="BG14" s="47">
        <v>157861</v>
      </c>
      <c r="BH14" s="49">
        <v>5714</v>
      </c>
      <c r="BI14" s="45">
        <v>0</v>
      </c>
      <c r="BJ14" s="47">
        <v>5714</v>
      </c>
      <c r="BK14" s="46">
        <v>239977</v>
      </c>
      <c r="BL14" s="46">
        <v>198859</v>
      </c>
      <c r="BM14" s="45">
        <v>14142</v>
      </c>
      <c r="BN14" s="45">
        <v>7278</v>
      </c>
      <c r="BO14" s="46">
        <v>11585541</v>
      </c>
      <c r="BP14" s="51">
        <f t="shared" si="1"/>
        <v>5.9988653296431695E-2</v>
      </c>
      <c r="BQ14" s="49">
        <v>75298520</v>
      </c>
      <c r="BR14" s="45">
        <v>0</v>
      </c>
      <c r="BS14" s="45">
        <v>283</v>
      </c>
      <c r="BT14" s="46">
        <v>75298803</v>
      </c>
      <c r="BU14" s="47">
        <v>0</v>
      </c>
      <c r="BV14" s="44">
        <v>868268</v>
      </c>
      <c r="BW14" s="48">
        <v>0</v>
      </c>
      <c r="BX14" s="49">
        <v>30619</v>
      </c>
      <c r="BY14" s="50">
        <v>898887</v>
      </c>
      <c r="BZ14" s="44">
        <v>101310</v>
      </c>
      <c r="CA14" s="45">
        <v>0</v>
      </c>
      <c r="CB14" s="46">
        <v>101310</v>
      </c>
      <c r="CC14" s="46">
        <v>1520809</v>
      </c>
      <c r="CD14" s="46">
        <v>1740411</v>
      </c>
      <c r="CE14" s="45">
        <v>97573</v>
      </c>
      <c r="CF14" s="45">
        <v>121991</v>
      </c>
      <c r="CG14" s="47">
        <v>79779784</v>
      </c>
      <c r="CH14" s="49">
        <v>4517534</v>
      </c>
      <c r="CI14" s="45">
        <v>4517534</v>
      </c>
      <c r="CJ14" s="47">
        <v>0</v>
      </c>
      <c r="CK14" s="44">
        <v>26022</v>
      </c>
      <c r="CL14" s="45">
        <v>0</v>
      </c>
      <c r="CM14" s="45">
        <v>735</v>
      </c>
      <c r="CN14" s="47">
        <v>26757</v>
      </c>
      <c r="CO14" s="49">
        <v>5471</v>
      </c>
      <c r="CP14" s="45">
        <v>0</v>
      </c>
      <c r="CQ14" s="47">
        <v>5471</v>
      </c>
      <c r="CR14" s="46">
        <v>45624</v>
      </c>
      <c r="CS14" s="46">
        <v>52212</v>
      </c>
      <c r="CT14" s="45">
        <v>2927</v>
      </c>
      <c r="CU14" s="45">
        <v>3660</v>
      </c>
      <c r="CV14" s="46">
        <v>4654185</v>
      </c>
      <c r="CW14" s="51">
        <f t="shared" si="2"/>
        <v>5.9994765122627511E-2</v>
      </c>
      <c r="CX14" s="49">
        <v>262342594</v>
      </c>
      <c r="CY14" s="45">
        <v>3223</v>
      </c>
      <c r="CZ14" s="45">
        <v>0</v>
      </c>
      <c r="DA14" s="46">
        <v>262345817</v>
      </c>
      <c r="DB14" s="47">
        <v>0</v>
      </c>
      <c r="DC14" s="44">
        <v>3971126</v>
      </c>
      <c r="DD14" s="48">
        <v>0</v>
      </c>
      <c r="DE14" s="49">
        <v>189456</v>
      </c>
      <c r="DF14" s="50">
        <v>4160582</v>
      </c>
      <c r="DG14" s="44">
        <v>365531</v>
      </c>
      <c r="DH14" s="45">
        <v>0</v>
      </c>
      <c r="DI14" s="46">
        <v>365531</v>
      </c>
      <c r="DJ14" s="46">
        <v>20847824</v>
      </c>
      <c r="DK14" s="46">
        <v>10917482</v>
      </c>
      <c r="DL14" s="45">
        <v>984099</v>
      </c>
      <c r="DM14" s="45">
        <v>373387</v>
      </c>
      <c r="DN14" s="47">
        <v>299994722</v>
      </c>
      <c r="DO14" s="49">
        <v>15740248</v>
      </c>
      <c r="DP14" s="45">
        <v>15740248</v>
      </c>
      <c r="DQ14" s="47">
        <v>0</v>
      </c>
      <c r="DR14" s="44">
        <v>119070</v>
      </c>
      <c r="DS14" s="45">
        <v>0</v>
      </c>
      <c r="DT14" s="45">
        <v>4761</v>
      </c>
      <c r="DU14" s="47">
        <v>123831</v>
      </c>
      <c r="DV14" s="49">
        <v>19739</v>
      </c>
      <c r="DW14" s="45">
        <v>0</v>
      </c>
      <c r="DX14" s="47">
        <v>19739</v>
      </c>
      <c r="DY14" s="46">
        <v>625435</v>
      </c>
      <c r="DZ14" s="46">
        <v>327524</v>
      </c>
      <c r="EA14" s="45">
        <v>29523</v>
      </c>
      <c r="EB14" s="45">
        <v>11202</v>
      </c>
      <c r="EC14" s="46">
        <v>16877502</v>
      </c>
      <c r="ED14" s="51">
        <f t="shared" si="3"/>
        <v>5.999809023065155E-2</v>
      </c>
      <c r="EE14" s="34"/>
    </row>
    <row r="15" spans="1:135" s="21" customFormat="1" ht="12" customHeight="1" x14ac:dyDescent="0.15">
      <c r="A15" s="24">
        <v>3</v>
      </c>
      <c r="B15" s="25" t="s">
        <v>64</v>
      </c>
      <c r="C15" s="52">
        <v>50928466</v>
      </c>
      <c r="D15" s="53">
        <v>263</v>
      </c>
      <c r="E15" s="53">
        <v>0</v>
      </c>
      <c r="F15" s="54">
        <v>50928729</v>
      </c>
      <c r="G15" s="55">
        <v>0</v>
      </c>
      <c r="H15" s="52">
        <v>17808913</v>
      </c>
      <c r="I15" s="56">
        <v>5103</v>
      </c>
      <c r="J15" s="57">
        <v>4045187</v>
      </c>
      <c r="K15" s="58">
        <v>21859203</v>
      </c>
      <c r="L15" s="52">
        <v>527981</v>
      </c>
      <c r="M15" s="53">
        <v>2377</v>
      </c>
      <c r="N15" s="54">
        <v>530358</v>
      </c>
      <c r="O15" s="54">
        <v>18543084</v>
      </c>
      <c r="P15" s="54">
        <v>14456964</v>
      </c>
      <c r="Q15" s="53">
        <v>1754258</v>
      </c>
      <c r="R15" s="53">
        <v>1382580</v>
      </c>
      <c r="S15" s="55">
        <v>109455176</v>
      </c>
      <c r="T15" s="57">
        <v>3053716</v>
      </c>
      <c r="U15" s="53">
        <v>3053716</v>
      </c>
      <c r="V15" s="55">
        <v>0</v>
      </c>
      <c r="W15" s="52">
        <v>534197</v>
      </c>
      <c r="X15" s="53">
        <v>122</v>
      </c>
      <c r="Y15" s="53">
        <v>109715</v>
      </c>
      <c r="Z15" s="55">
        <v>644034</v>
      </c>
      <c r="AA15" s="57">
        <v>28511</v>
      </c>
      <c r="AB15" s="53">
        <v>71</v>
      </c>
      <c r="AC15" s="55">
        <v>28582</v>
      </c>
      <c r="AD15" s="54">
        <v>556293</v>
      </c>
      <c r="AE15" s="54">
        <v>433710</v>
      </c>
      <c r="AF15" s="53">
        <v>52628</v>
      </c>
      <c r="AG15" s="53">
        <v>41477</v>
      </c>
      <c r="AH15" s="54">
        <v>4810440</v>
      </c>
      <c r="AI15" s="59">
        <f t="shared" si="0"/>
        <v>5.99605774571755E-2</v>
      </c>
      <c r="AJ15" s="57">
        <v>224536632</v>
      </c>
      <c r="AK15" s="53">
        <v>0</v>
      </c>
      <c r="AL15" s="53">
        <v>0</v>
      </c>
      <c r="AM15" s="54">
        <v>224536632</v>
      </c>
      <c r="AN15" s="55">
        <v>0</v>
      </c>
      <c r="AO15" s="52">
        <v>11310756</v>
      </c>
      <c r="AP15" s="56">
        <v>72379</v>
      </c>
      <c r="AQ15" s="57">
        <v>2046210</v>
      </c>
      <c r="AR15" s="58">
        <v>13429345</v>
      </c>
      <c r="AS15" s="52">
        <v>545711</v>
      </c>
      <c r="AT15" s="53">
        <v>0</v>
      </c>
      <c r="AU15" s="54">
        <v>545711</v>
      </c>
      <c r="AV15" s="54">
        <v>9052462</v>
      </c>
      <c r="AW15" s="54">
        <v>14620527</v>
      </c>
      <c r="AX15" s="53">
        <v>741689</v>
      </c>
      <c r="AY15" s="53">
        <v>581384</v>
      </c>
      <c r="AZ15" s="55">
        <v>263507750</v>
      </c>
      <c r="BA15" s="57">
        <v>13469717</v>
      </c>
      <c r="BB15" s="53">
        <v>13469717</v>
      </c>
      <c r="BC15" s="55">
        <v>0</v>
      </c>
      <c r="BD15" s="52">
        <v>339222</v>
      </c>
      <c r="BE15" s="53">
        <v>1915</v>
      </c>
      <c r="BF15" s="53">
        <v>56657</v>
      </c>
      <c r="BG15" s="55">
        <v>397794</v>
      </c>
      <c r="BH15" s="57">
        <v>29469</v>
      </c>
      <c r="BI15" s="53">
        <v>0</v>
      </c>
      <c r="BJ15" s="55">
        <v>29469</v>
      </c>
      <c r="BK15" s="54">
        <v>271574</v>
      </c>
      <c r="BL15" s="54">
        <v>438616</v>
      </c>
      <c r="BM15" s="53">
        <v>22251</v>
      </c>
      <c r="BN15" s="53">
        <v>17442</v>
      </c>
      <c r="BO15" s="54">
        <v>14646863</v>
      </c>
      <c r="BP15" s="59">
        <f t="shared" si="1"/>
        <v>5.9988950934295654E-2</v>
      </c>
      <c r="BQ15" s="57">
        <v>100191992</v>
      </c>
      <c r="BR15" s="53">
        <v>0</v>
      </c>
      <c r="BS15" s="53">
        <v>1627</v>
      </c>
      <c r="BT15" s="54">
        <v>100193619</v>
      </c>
      <c r="BU15" s="55">
        <v>0</v>
      </c>
      <c r="BV15" s="52">
        <v>5784683</v>
      </c>
      <c r="BW15" s="56">
        <v>0</v>
      </c>
      <c r="BX15" s="57">
        <v>133016</v>
      </c>
      <c r="BY15" s="58">
        <v>5917699</v>
      </c>
      <c r="BZ15" s="52">
        <v>78386</v>
      </c>
      <c r="CA15" s="53">
        <v>0</v>
      </c>
      <c r="CB15" s="54">
        <v>78386</v>
      </c>
      <c r="CC15" s="54">
        <v>4062341</v>
      </c>
      <c r="CD15" s="54">
        <v>4778972</v>
      </c>
      <c r="CE15" s="53">
        <v>385334</v>
      </c>
      <c r="CF15" s="53">
        <v>285810</v>
      </c>
      <c r="CG15" s="55">
        <v>115702161</v>
      </c>
      <c r="CH15" s="57">
        <v>6011109</v>
      </c>
      <c r="CI15" s="53">
        <v>6011109</v>
      </c>
      <c r="CJ15" s="55">
        <v>0</v>
      </c>
      <c r="CK15" s="52">
        <v>173503</v>
      </c>
      <c r="CL15" s="53">
        <v>0</v>
      </c>
      <c r="CM15" s="53">
        <v>3192</v>
      </c>
      <c r="CN15" s="55">
        <v>176695</v>
      </c>
      <c r="CO15" s="57">
        <v>4233</v>
      </c>
      <c r="CP15" s="53">
        <v>0</v>
      </c>
      <c r="CQ15" s="55">
        <v>4233</v>
      </c>
      <c r="CR15" s="54">
        <v>121870</v>
      </c>
      <c r="CS15" s="54">
        <v>143369</v>
      </c>
      <c r="CT15" s="53">
        <v>11560</v>
      </c>
      <c r="CU15" s="53">
        <v>8574</v>
      </c>
      <c r="CV15" s="54">
        <v>6477410</v>
      </c>
      <c r="CW15" s="59">
        <f t="shared" si="2"/>
        <v>5.9994928419543361E-2</v>
      </c>
      <c r="CX15" s="57">
        <v>939269590</v>
      </c>
      <c r="CY15" s="53">
        <v>1101</v>
      </c>
      <c r="CZ15" s="53">
        <v>20978</v>
      </c>
      <c r="DA15" s="54">
        <v>939291669</v>
      </c>
      <c r="DB15" s="55">
        <v>0</v>
      </c>
      <c r="DC15" s="52">
        <v>27059311</v>
      </c>
      <c r="DD15" s="56">
        <v>167223</v>
      </c>
      <c r="DE15" s="57">
        <v>3703771</v>
      </c>
      <c r="DF15" s="58">
        <v>30930305</v>
      </c>
      <c r="DG15" s="52">
        <v>2594143</v>
      </c>
      <c r="DH15" s="53">
        <v>0</v>
      </c>
      <c r="DI15" s="54">
        <v>2594143</v>
      </c>
      <c r="DJ15" s="54">
        <v>308628673</v>
      </c>
      <c r="DK15" s="54">
        <v>148212555</v>
      </c>
      <c r="DL15" s="53">
        <v>12669611</v>
      </c>
      <c r="DM15" s="53">
        <v>1893754</v>
      </c>
      <c r="DN15" s="55">
        <v>1444220710</v>
      </c>
      <c r="DO15" s="57">
        <v>56356506</v>
      </c>
      <c r="DP15" s="53">
        <v>56356506</v>
      </c>
      <c r="DQ15" s="55">
        <v>0</v>
      </c>
      <c r="DR15" s="52">
        <v>811591</v>
      </c>
      <c r="DS15" s="53">
        <v>4850</v>
      </c>
      <c r="DT15" s="53">
        <v>104007</v>
      </c>
      <c r="DU15" s="55">
        <v>920448</v>
      </c>
      <c r="DV15" s="57">
        <v>140083</v>
      </c>
      <c r="DW15" s="53">
        <v>0</v>
      </c>
      <c r="DX15" s="55">
        <v>140083</v>
      </c>
      <c r="DY15" s="54">
        <v>9258860</v>
      </c>
      <c r="DZ15" s="54">
        <v>4446376</v>
      </c>
      <c r="EA15" s="53">
        <v>380088</v>
      </c>
      <c r="EB15" s="53">
        <v>56813</v>
      </c>
      <c r="EC15" s="54">
        <v>71559174</v>
      </c>
      <c r="ED15" s="59">
        <f t="shared" si="3"/>
        <v>5.9998941606709814E-2</v>
      </c>
      <c r="EE15" s="34"/>
    </row>
    <row r="16" spans="1:135" s="21" customFormat="1" ht="12" customHeight="1" x14ac:dyDescent="0.15">
      <c r="A16" s="22">
        <v>4</v>
      </c>
      <c r="B16" s="23" t="s">
        <v>65</v>
      </c>
      <c r="C16" s="44">
        <v>88294057</v>
      </c>
      <c r="D16" s="45">
        <v>0</v>
      </c>
      <c r="E16" s="45">
        <v>0</v>
      </c>
      <c r="F16" s="46">
        <v>88294057</v>
      </c>
      <c r="G16" s="47">
        <v>0</v>
      </c>
      <c r="H16" s="44">
        <v>13454355</v>
      </c>
      <c r="I16" s="48">
        <v>151978</v>
      </c>
      <c r="J16" s="49">
        <v>3479819</v>
      </c>
      <c r="K16" s="50">
        <v>17086152</v>
      </c>
      <c r="L16" s="44">
        <v>129326</v>
      </c>
      <c r="M16" s="45">
        <v>0</v>
      </c>
      <c r="N16" s="46">
        <v>129326</v>
      </c>
      <c r="O16" s="46">
        <v>3263049</v>
      </c>
      <c r="P16" s="46">
        <v>2735123</v>
      </c>
      <c r="Q16" s="45">
        <v>198888</v>
      </c>
      <c r="R16" s="45">
        <v>290947</v>
      </c>
      <c r="S16" s="47">
        <v>111997542</v>
      </c>
      <c r="T16" s="49">
        <v>5294061</v>
      </c>
      <c r="U16" s="45">
        <v>5294061</v>
      </c>
      <c r="V16" s="47">
        <v>0</v>
      </c>
      <c r="W16" s="44">
        <v>403114</v>
      </c>
      <c r="X16" s="45">
        <v>4231</v>
      </c>
      <c r="Y16" s="45">
        <v>90585</v>
      </c>
      <c r="Z16" s="47">
        <v>497930</v>
      </c>
      <c r="AA16" s="49">
        <v>6983</v>
      </c>
      <c r="AB16" s="45">
        <v>0</v>
      </c>
      <c r="AC16" s="47">
        <v>6983</v>
      </c>
      <c r="AD16" s="46">
        <v>97891</v>
      </c>
      <c r="AE16" s="46">
        <v>82054</v>
      </c>
      <c r="AF16" s="45">
        <v>5966</v>
      </c>
      <c r="AG16" s="45">
        <v>8728</v>
      </c>
      <c r="AH16" s="46">
        <v>5993613</v>
      </c>
      <c r="AI16" s="51">
        <f t="shared" si="0"/>
        <v>5.9959426261271466E-2</v>
      </c>
      <c r="AJ16" s="49">
        <v>283656765</v>
      </c>
      <c r="AK16" s="45">
        <v>210</v>
      </c>
      <c r="AL16" s="45">
        <v>0</v>
      </c>
      <c r="AM16" s="46">
        <v>283656975</v>
      </c>
      <c r="AN16" s="47">
        <v>0</v>
      </c>
      <c r="AO16" s="44">
        <v>9501145</v>
      </c>
      <c r="AP16" s="48">
        <v>33620</v>
      </c>
      <c r="AQ16" s="49">
        <v>346058</v>
      </c>
      <c r="AR16" s="50">
        <v>9880823</v>
      </c>
      <c r="AS16" s="44">
        <v>181462</v>
      </c>
      <c r="AT16" s="45">
        <v>0</v>
      </c>
      <c r="AU16" s="46">
        <v>181462</v>
      </c>
      <c r="AV16" s="46">
        <v>7569521</v>
      </c>
      <c r="AW16" s="46">
        <v>3424302</v>
      </c>
      <c r="AX16" s="45">
        <v>387129</v>
      </c>
      <c r="AY16" s="45">
        <v>312507</v>
      </c>
      <c r="AZ16" s="47">
        <v>305412719</v>
      </c>
      <c r="BA16" s="49">
        <v>17016069</v>
      </c>
      <c r="BB16" s="45">
        <v>17016069</v>
      </c>
      <c r="BC16" s="47">
        <v>0</v>
      </c>
      <c r="BD16" s="44">
        <v>284944</v>
      </c>
      <c r="BE16" s="45">
        <v>807</v>
      </c>
      <c r="BF16" s="45">
        <v>8746</v>
      </c>
      <c r="BG16" s="47">
        <v>294497</v>
      </c>
      <c r="BH16" s="49">
        <v>9798</v>
      </c>
      <c r="BI16" s="45">
        <v>0</v>
      </c>
      <c r="BJ16" s="47">
        <v>9798</v>
      </c>
      <c r="BK16" s="46">
        <v>227085</v>
      </c>
      <c r="BL16" s="46">
        <v>102729</v>
      </c>
      <c r="BM16" s="45">
        <v>11613</v>
      </c>
      <c r="BN16" s="45">
        <v>9376</v>
      </c>
      <c r="BO16" s="46">
        <v>17671167</v>
      </c>
      <c r="BP16" s="51">
        <f t="shared" si="1"/>
        <v>5.9988191723471633E-2</v>
      </c>
      <c r="BQ16" s="49">
        <v>89859019</v>
      </c>
      <c r="BR16" s="45">
        <v>0</v>
      </c>
      <c r="BS16" s="45">
        <v>0</v>
      </c>
      <c r="BT16" s="46">
        <v>89859019</v>
      </c>
      <c r="BU16" s="47">
        <v>0</v>
      </c>
      <c r="BV16" s="44">
        <v>2078900</v>
      </c>
      <c r="BW16" s="48">
        <v>13317</v>
      </c>
      <c r="BX16" s="49">
        <v>238844</v>
      </c>
      <c r="BY16" s="50">
        <v>2331061</v>
      </c>
      <c r="BZ16" s="44">
        <v>30320</v>
      </c>
      <c r="CA16" s="45">
        <v>0</v>
      </c>
      <c r="CB16" s="46">
        <v>30320</v>
      </c>
      <c r="CC16" s="46">
        <v>1593932</v>
      </c>
      <c r="CD16" s="46">
        <v>2108201</v>
      </c>
      <c r="CE16" s="45">
        <v>472383</v>
      </c>
      <c r="CF16" s="45">
        <v>164723</v>
      </c>
      <c r="CG16" s="47">
        <v>96559639</v>
      </c>
      <c r="CH16" s="49">
        <v>5391076</v>
      </c>
      <c r="CI16" s="45">
        <v>5391076</v>
      </c>
      <c r="CJ16" s="47">
        <v>0</v>
      </c>
      <c r="CK16" s="44">
        <v>62340</v>
      </c>
      <c r="CL16" s="45">
        <v>320</v>
      </c>
      <c r="CM16" s="45">
        <v>6595</v>
      </c>
      <c r="CN16" s="47">
        <v>69255</v>
      </c>
      <c r="CO16" s="49">
        <v>1637</v>
      </c>
      <c r="CP16" s="45">
        <v>0</v>
      </c>
      <c r="CQ16" s="47">
        <v>1637</v>
      </c>
      <c r="CR16" s="46">
        <v>47818</v>
      </c>
      <c r="CS16" s="46">
        <v>63246</v>
      </c>
      <c r="CT16" s="45">
        <v>14171</v>
      </c>
      <c r="CU16" s="45">
        <v>4942</v>
      </c>
      <c r="CV16" s="46">
        <v>5592145</v>
      </c>
      <c r="CW16" s="51">
        <f t="shared" si="2"/>
        <v>5.9994823669285775E-2</v>
      </c>
      <c r="CX16" s="49">
        <v>329573117</v>
      </c>
      <c r="CY16" s="45">
        <v>9481</v>
      </c>
      <c r="CZ16" s="45">
        <v>0</v>
      </c>
      <c r="DA16" s="46">
        <v>329582598</v>
      </c>
      <c r="DB16" s="47">
        <v>0</v>
      </c>
      <c r="DC16" s="44">
        <v>10129278</v>
      </c>
      <c r="DD16" s="48">
        <v>173238</v>
      </c>
      <c r="DE16" s="49">
        <v>148048</v>
      </c>
      <c r="DF16" s="50">
        <v>10450564</v>
      </c>
      <c r="DG16" s="44">
        <v>261680</v>
      </c>
      <c r="DH16" s="45">
        <v>0</v>
      </c>
      <c r="DI16" s="46">
        <v>261680</v>
      </c>
      <c r="DJ16" s="46">
        <v>12395722</v>
      </c>
      <c r="DK16" s="46">
        <v>16391101</v>
      </c>
      <c r="DL16" s="45">
        <v>1786196</v>
      </c>
      <c r="DM16" s="45">
        <v>937900</v>
      </c>
      <c r="DN16" s="47">
        <v>371805761</v>
      </c>
      <c r="DO16" s="49">
        <v>19774365</v>
      </c>
      <c r="DP16" s="45">
        <v>19774365</v>
      </c>
      <c r="DQ16" s="47">
        <v>0</v>
      </c>
      <c r="DR16" s="44">
        <v>303805</v>
      </c>
      <c r="DS16" s="45">
        <v>5077</v>
      </c>
      <c r="DT16" s="45">
        <v>3620</v>
      </c>
      <c r="DU16" s="47">
        <v>312502</v>
      </c>
      <c r="DV16" s="49">
        <v>14131</v>
      </c>
      <c r="DW16" s="45">
        <v>0</v>
      </c>
      <c r="DX16" s="47">
        <v>14131</v>
      </c>
      <c r="DY16" s="46">
        <v>371872</v>
      </c>
      <c r="DZ16" s="46">
        <v>491732</v>
      </c>
      <c r="EA16" s="45">
        <v>53587</v>
      </c>
      <c r="EB16" s="45">
        <v>28137</v>
      </c>
      <c r="EC16" s="46">
        <v>21046326</v>
      </c>
      <c r="ED16" s="51">
        <f t="shared" si="3"/>
        <v>5.9998207186897655E-2</v>
      </c>
      <c r="EE16" s="34"/>
    </row>
    <row r="17" spans="1:135" s="21" customFormat="1" ht="12" customHeight="1" x14ac:dyDescent="0.15">
      <c r="A17" s="24">
        <v>5</v>
      </c>
      <c r="B17" s="25" t="s">
        <v>66</v>
      </c>
      <c r="C17" s="52">
        <v>51903980</v>
      </c>
      <c r="D17" s="53">
        <v>0</v>
      </c>
      <c r="E17" s="53">
        <v>0</v>
      </c>
      <c r="F17" s="54">
        <v>51903980</v>
      </c>
      <c r="G17" s="55">
        <v>0</v>
      </c>
      <c r="H17" s="52">
        <v>10159157</v>
      </c>
      <c r="I17" s="56">
        <v>10320</v>
      </c>
      <c r="J17" s="57">
        <v>2099144</v>
      </c>
      <c r="K17" s="58">
        <v>12268621</v>
      </c>
      <c r="L17" s="52">
        <v>242566</v>
      </c>
      <c r="M17" s="53">
        <v>0</v>
      </c>
      <c r="N17" s="54">
        <v>242566</v>
      </c>
      <c r="O17" s="54">
        <v>954866</v>
      </c>
      <c r="P17" s="54">
        <v>2125254</v>
      </c>
      <c r="Q17" s="53">
        <v>238593</v>
      </c>
      <c r="R17" s="53">
        <v>191512</v>
      </c>
      <c r="S17" s="55">
        <v>67925392</v>
      </c>
      <c r="T17" s="57">
        <v>3112131</v>
      </c>
      <c r="U17" s="53">
        <v>3112131</v>
      </c>
      <c r="V17" s="55">
        <v>0</v>
      </c>
      <c r="W17" s="52">
        <v>304767</v>
      </c>
      <c r="X17" s="53">
        <v>248</v>
      </c>
      <c r="Y17" s="53">
        <v>55544</v>
      </c>
      <c r="Z17" s="55">
        <v>360559</v>
      </c>
      <c r="AA17" s="57">
        <v>13098</v>
      </c>
      <c r="AB17" s="53">
        <v>0</v>
      </c>
      <c r="AC17" s="55">
        <v>13098</v>
      </c>
      <c r="AD17" s="54">
        <v>28645</v>
      </c>
      <c r="AE17" s="54">
        <v>63754</v>
      </c>
      <c r="AF17" s="53">
        <v>7158</v>
      </c>
      <c r="AG17" s="53">
        <v>5745</v>
      </c>
      <c r="AH17" s="54">
        <v>3591090</v>
      </c>
      <c r="AI17" s="59">
        <f t="shared" si="0"/>
        <v>5.9959390397422319E-2</v>
      </c>
      <c r="AJ17" s="57">
        <v>209318701</v>
      </c>
      <c r="AK17" s="53">
        <v>0</v>
      </c>
      <c r="AL17" s="53">
        <v>1920</v>
      </c>
      <c r="AM17" s="54">
        <v>209320621</v>
      </c>
      <c r="AN17" s="55">
        <v>0</v>
      </c>
      <c r="AO17" s="52">
        <v>5378465</v>
      </c>
      <c r="AP17" s="56">
        <v>1262</v>
      </c>
      <c r="AQ17" s="57">
        <v>425048</v>
      </c>
      <c r="AR17" s="58">
        <v>5804775</v>
      </c>
      <c r="AS17" s="52">
        <v>202806</v>
      </c>
      <c r="AT17" s="53">
        <v>0</v>
      </c>
      <c r="AU17" s="54">
        <v>202806</v>
      </c>
      <c r="AV17" s="54">
        <v>2391586</v>
      </c>
      <c r="AW17" s="54">
        <v>2556459</v>
      </c>
      <c r="AX17" s="53">
        <v>297233</v>
      </c>
      <c r="AY17" s="53">
        <v>606351</v>
      </c>
      <c r="AZ17" s="55">
        <v>221179831</v>
      </c>
      <c r="BA17" s="57">
        <v>12556748</v>
      </c>
      <c r="BB17" s="53">
        <v>12556748</v>
      </c>
      <c r="BC17" s="55">
        <v>0</v>
      </c>
      <c r="BD17" s="52">
        <v>161354</v>
      </c>
      <c r="BE17" s="53">
        <v>30</v>
      </c>
      <c r="BF17" s="53">
        <v>10929</v>
      </c>
      <c r="BG17" s="55">
        <v>172313</v>
      </c>
      <c r="BH17" s="57">
        <v>10952</v>
      </c>
      <c r="BI17" s="53">
        <v>0</v>
      </c>
      <c r="BJ17" s="55">
        <v>10952</v>
      </c>
      <c r="BK17" s="54">
        <v>71747</v>
      </c>
      <c r="BL17" s="54">
        <v>76694</v>
      </c>
      <c r="BM17" s="53">
        <v>8917</v>
      </c>
      <c r="BN17" s="53">
        <v>18191</v>
      </c>
      <c r="BO17" s="54">
        <v>12915562</v>
      </c>
      <c r="BP17" s="59">
        <f t="shared" si="1"/>
        <v>5.9988107908393797E-2</v>
      </c>
      <c r="BQ17" s="57">
        <v>77395958</v>
      </c>
      <c r="BR17" s="53">
        <v>0</v>
      </c>
      <c r="BS17" s="53">
        <v>0</v>
      </c>
      <c r="BT17" s="54">
        <v>77395958</v>
      </c>
      <c r="BU17" s="55">
        <v>0</v>
      </c>
      <c r="BV17" s="52">
        <v>1491482</v>
      </c>
      <c r="BW17" s="56">
        <v>0</v>
      </c>
      <c r="BX17" s="57">
        <v>91865</v>
      </c>
      <c r="BY17" s="58">
        <v>1583347</v>
      </c>
      <c r="BZ17" s="52">
        <v>33423</v>
      </c>
      <c r="CA17" s="53">
        <v>0</v>
      </c>
      <c r="CB17" s="54">
        <v>33423</v>
      </c>
      <c r="CC17" s="54">
        <v>1793095</v>
      </c>
      <c r="CD17" s="54">
        <v>1796894</v>
      </c>
      <c r="CE17" s="53">
        <v>135425</v>
      </c>
      <c r="CF17" s="53">
        <v>60588</v>
      </c>
      <c r="CG17" s="55">
        <v>82798730</v>
      </c>
      <c r="CH17" s="57">
        <v>4643327</v>
      </c>
      <c r="CI17" s="53">
        <v>4643327</v>
      </c>
      <c r="CJ17" s="55">
        <v>0</v>
      </c>
      <c r="CK17" s="52">
        <v>44744</v>
      </c>
      <c r="CL17" s="53">
        <v>0</v>
      </c>
      <c r="CM17" s="53">
        <v>2209</v>
      </c>
      <c r="CN17" s="55">
        <v>46953</v>
      </c>
      <c r="CO17" s="57">
        <v>1805</v>
      </c>
      <c r="CP17" s="53">
        <v>0</v>
      </c>
      <c r="CQ17" s="55">
        <v>1805</v>
      </c>
      <c r="CR17" s="54">
        <v>53793</v>
      </c>
      <c r="CS17" s="54">
        <v>53907</v>
      </c>
      <c r="CT17" s="53">
        <v>4062</v>
      </c>
      <c r="CU17" s="53">
        <v>1817</v>
      </c>
      <c r="CV17" s="54">
        <v>4805664</v>
      </c>
      <c r="CW17" s="59">
        <f t="shared" si="2"/>
        <v>5.9994437952431576E-2</v>
      </c>
      <c r="CX17" s="57">
        <v>278626416</v>
      </c>
      <c r="CY17" s="53">
        <v>1713</v>
      </c>
      <c r="CZ17" s="53">
        <v>16201</v>
      </c>
      <c r="DA17" s="54">
        <v>278644330</v>
      </c>
      <c r="DB17" s="55">
        <v>0</v>
      </c>
      <c r="DC17" s="52">
        <v>4374227</v>
      </c>
      <c r="DD17" s="56">
        <v>0</v>
      </c>
      <c r="DE17" s="57">
        <v>249575</v>
      </c>
      <c r="DF17" s="58">
        <v>4623802</v>
      </c>
      <c r="DG17" s="52">
        <v>224042</v>
      </c>
      <c r="DH17" s="53">
        <v>0</v>
      </c>
      <c r="DI17" s="54">
        <v>224042</v>
      </c>
      <c r="DJ17" s="54">
        <v>15620612</v>
      </c>
      <c r="DK17" s="54">
        <v>6362167</v>
      </c>
      <c r="DL17" s="53">
        <v>770998</v>
      </c>
      <c r="DM17" s="53">
        <v>220412</v>
      </c>
      <c r="DN17" s="55">
        <v>306466363</v>
      </c>
      <c r="DO17" s="57">
        <v>16718049</v>
      </c>
      <c r="DP17" s="53">
        <v>16718049</v>
      </c>
      <c r="DQ17" s="55">
        <v>0</v>
      </c>
      <c r="DR17" s="52">
        <v>131227</v>
      </c>
      <c r="DS17" s="53">
        <v>0</v>
      </c>
      <c r="DT17" s="53">
        <v>6060</v>
      </c>
      <c r="DU17" s="55">
        <v>137287</v>
      </c>
      <c r="DV17" s="57">
        <v>12099</v>
      </c>
      <c r="DW17" s="53">
        <v>0</v>
      </c>
      <c r="DX17" s="55">
        <v>12099</v>
      </c>
      <c r="DY17" s="54">
        <v>468618</v>
      </c>
      <c r="DZ17" s="54">
        <v>190865</v>
      </c>
      <c r="EA17" s="53">
        <v>23131</v>
      </c>
      <c r="EB17" s="53">
        <v>6612</v>
      </c>
      <c r="EC17" s="54">
        <v>17556661</v>
      </c>
      <c r="ED17" s="59">
        <f t="shared" si="3"/>
        <v>5.9997807958267084E-2</v>
      </c>
      <c r="EE17" s="34"/>
    </row>
    <row r="18" spans="1:135" s="21" customFormat="1" ht="12" customHeight="1" x14ac:dyDescent="0.15">
      <c r="A18" s="22">
        <v>6</v>
      </c>
      <c r="B18" s="23" t="s">
        <v>67</v>
      </c>
      <c r="C18" s="44">
        <v>57909945</v>
      </c>
      <c r="D18" s="45">
        <v>0</v>
      </c>
      <c r="E18" s="45">
        <v>0</v>
      </c>
      <c r="F18" s="46">
        <v>57909945</v>
      </c>
      <c r="G18" s="47">
        <v>0</v>
      </c>
      <c r="H18" s="44">
        <v>8208261</v>
      </c>
      <c r="I18" s="48">
        <v>30685</v>
      </c>
      <c r="J18" s="49">
        <v>2283591</v>
      </c>
      <c r="K18" s="50">
        <v>10522537</v>
      </c>
      <c r="L18" s="44">
        <v>36000</v>
      </c>
      <c r="M18" s="45">
        <v>0</v>
      </c>
      <c r="N18" s="46">
        <v>36000</v>
      </c>
      <c r="O18" s="46">
        <v>251267</v>
      </c>
      <c r="P18" s="46">
        <v>1671176</v>
      </c>
      <c r="Q18" s="45">
        <v>114148</v>
      </c>
      <c r="R18" s="45">
        <v>69585</v>
      </c>
      <c r="S18" s="47">
        <v>70574658</v>
      </c>
      <c r="T18" s="49">
        <v>3472268</v>
      </c>
      <c r="U18" s="45">
        <v>3472268</v>
      </c>
      <c r="V18" s="47">
        <v>0</v>
      </c>
      <c r="W18" s="44">
        <v>246248</v>
      </c>
      <c r="X18" s="45">
        <v>737</v>
      </c>
      <c r="Y18" s="45">
        <v>60093</v>
      </c>
      <c r="Z18" s="47">
        <v>307078</v>
      </c>
      <c r="AA18" s="49">
        <v>1944</v>
      </c>
      <c r="AB18" s="45">
        <v>0</v>
      </c>
      <c r="AC18" s="47">
        <v>1944</v>
      </c>
      <c r="AD18" s="46">
        <v>7538</v>
      </c>
      <c r="AE18" s="46">
        <v>50135</v>
      </c>
      <c r="AF18" s="45">
        <v>3424</v>
      </c>
      <c r="AG18" s="45">
        <v>2088</v>
      </c>
      <c r="AH18" s="46">
        <v>3844475</v>
      </c>
      <c r="AI18" s="51">
        <f t="shared" si="0"/>
        <v>5.995978756325878E-2</v>
      </c>
      <c r="AJ18" s="49">
        <v>183033521</v>
      </c>
      <c r="AK18" s="45">
        <v>0</v>
      </c>
      <c r="AL18" s="45">
        <v>666</v>
      </c>
      <c r="AM18" s="46">
        <v>183034187</v>
      </c>
      <c r="AN18" s="47">
        <v>0</v>
      </c>
      <c r="AO18" s="44">
        <v>3396294</v>
      </c>
      <c r="AP18" s="48">
        <v>0</v>
      </c>
      <c r="AQ18" s="49">
        <v>508619</v>
      </c>
      <c r="AR18" s="50">
        <v>3904913</v>
      </c>
      <c r="AS18" s="44">
        <v>58225</v>
      </c>
      <c r="AT18" s="45">
        <v>0</v>
      </c>
      <c r="AU18" s="46">
        <v>58225</v>
      </c>
      <c r="AV18" s="46">
        <v>1499655</v>
      </c>
      <c r="AW18" s="46">
        <v>1346237</v>
      </c>
      <c r="AX18" s="45">
        <v>147117</v>
      </c>
      <c r="AY18" s="45">
        <v>191965</v>
      </c>
      <c r="AZ18" s="47">
        <v>190182299</v>
      </c>
      <c r="BA18" s="49">
        <v>10979773</v>
      </c>
      <c r="BB18" s="45">
        <v>10979773</v>
      </c>
      <c r="BC18" s="47">
        <v>0</v>
      </c>
      <c r="BD18" s="44">
        <v>101889</v>
      </c>
      <c r="BE18" s="45">
        <v>0</v>
      </c>
      <c r="BF18" s="45">
        <v>12684</v>
      </c>
      <c r="BG18" s="47">
        <v>114573</v>
      </c>
      <c r="BH18" s="49">
        <v>3144</v>
      </c>
      <c r="BI18" s="45">
        <v>0</v>
      </c>
      <c r="BJ18" s="47">
        <v>3144</v>
      </c>
      <c r="BK18" s="46">
        <v>44989</v>
      </c>
      <c r="BL18" s="46">
        <v>40388</v>
      </c>
      <c r="BM18" s="45">
        <v>4413</v>
      </c>
      <c r="BN18" s="45">
        <v>5759</v>
      </c>
      <c r="BO18" s="46">
        <v>11193039</v>
      </c>
      <c r="BP18" s="51">
        <f t="shared" si="1"/>
        <v>5.9987553035652293E-2</v>
      </c>
      <c r="BQ18" s="49">
        <v>42553887</v>
      </c>
      <c r="BR18" s="45">
        <v>0</v>
      </c>
      <c r="BS18" s="45">
        <v>1115</v>
      </c>
      <c r="BT18" s="46">
        <v>42555002</v>
      </c>
      <c r="BU18" s="47">
        <v>0</v>
      </c>
      <c r="BV18" s="44">
        <v>634182</v>
      </c>
      <c r="BW18" s="48">
        <v>0</v>
      </c>
      <c r="BX18" s="49">
        <v>0</v>
      </c>
      <c r="BY18" s="50">
        <v>634182</v>
      </c>
      <c r="BZ18" s="44">
        <v>2493</v>
      </c>
      <c r="CA18" s="45">
        <v>0</v>
      </c>
      <c r="CB18" s="46">
        <v>2493</v>
      </c>
      <c r="CC18" s="46">
        <v>470051</v>
      </c>
      <c r="CD18" s="46">
        <v>609426</v>
      </c>
      <c r="CE18" s="45">
        <v>48552</v>
      </c>
      <c r="CF18" s="45">
        <v>40703</v>
      </c>
      <c r="CG18" s="47">
        <v>44360409</v>
      </c>
      <c r="CH18" s="49">
        <v>2553064</v>
      </c>
      <c r="CI18" s="45">
        <v>2553064</v>
      </c>
      <c r="CJ18" s="47">
        <v>0</v>
      </c>
      <c r="CK18" s="44">
        <v>19025</v>
      </c>
      <c r="CL18" s="45">
        <v>0</v>
      </c>
      <c r="CM18" s="45">
        <v>0</v>
      </c>
      <c r="CN18" s="47">
        <v>19025</v>
      </c>
      <c r="CO18" s="49">
        <v>135</v>
      </c>
      <c r="CP18" s="45">
        <v>0</v>
      </c>
      <c r="CQ18" s="47">
        <v>135</v>
      </c>
      <c r="CR18" s="46">
        <v>14102</v>
      </c>
      <c r="CS18" s="46">
        <v>18282</v>
      </c>
      <c r="CT18" s="45">
        <v>1457</v>
      </c>
      <c r="CU18" s="45">
        <v>1221</v>
      </c>
      <c r="CV18" s="46">
        <v>2607286</v>
      </c>
      <c r="CW18" s="51">
        <f t="shared" si="2"/>
        <v>5.9994451416075602E-2</v>
      </c>
      <c r="CX18" s="49">
        <v>92829694</v>
      </c>
      <c r="CY18" s="45">
        <v>0</v>
      </c>
      <c r="CZ18" s="45">
        <v>0</v>
      </c>
      <c r="DA18" s="46">
        <v>92829694</v>
      </c>
      <c r="DB18" s="47">
        <v>0</v>
      </c>
      <c r="DC18" s="44">
        <v>2939317</v>
      </c>
      <c r="DD18" s="48">
        <v>0</v>
      </c>
      <c r="DE18" s="49">
        <v>5685</v>
      </c>
      <c r="DF18" s="50">
        <v>2945002</v>
      </c>
      <c r="DG18" s="44">
        <v>91577</v>
      </c>
      <c r="DH18" s="45">
        <v>0</v>
      </c>
      <c r="DI18" s="46">
        <v>91577</v>
      </c>
      <c r="DJ18" s="46">
        <v>5316666</v>
      </c>
      <c r="DK18" s="46">
        <v>3414235</v>
      </c>
      <c r="DL18" s="45">
        <v>293280</v>
      </c>
      <c r="DM18" s="45">
        <v>115818</v>
      </c>
      <c r="DN18" s="47">
        <v>105006272</v>
      </c>
      <c r="DO18" s="49">
        <v>5569554</v>
      </c>
      <c r="DP18" s="45">
        <v>5569554</v>
      </c>
      <c r="DQ18" s="47">
        <v>0</v>
      </c>
      <c r="DR18" s="44">
        <v>88180</v>
      </c>
      <c r="DS18" s="45">
        <v>0</v>
      </c>
      <c r="DT18" s="45">
        <v>136</v>
      </c>
      <c r="DU18" s="47">
        <v>88316</v>
      </c>
      <c r="DV18" s="49">
        <v>4945</v>
      </c>
      <c r="DW18" s="45">
        <v>0</v>
      </c>
      <c r="DX18" s="47">
        <v>4945</v>
      </c>
      <c r="DY18" s="46">
        <v>159500</v>
      </c>
      <c r="DZ18" s="46">
        <v>102427</v>
      </c>
      <c r="EA18" s="45">
        <v>8799</v>
      </c>
      <c r="EB18" s="45">
        <v>3474</v>
      </c>
      <c r="EC18" s="46">
        <v>5937015</v>
      </c>
      <c r="ED18" s="51">
        <f t="shared" si="3"/>
        <v>5.9997547767420195E-2</v>
      </c>
      <c r="EE18" s="34"/>
    </row>
    <row r="19" spans="1:135" s="21" customFormat="1" ht="12" customHeight="1" x14ac:dyDescent="0.15">
      <c r="A19" s="24">
        <v>7</v>
      </c>
      <c r="B19" s="25" t="s">
        <v>68</v>
      </c>
      <c r="C19" s="52">
        <v>82462573</v>
      </c>
      <c r="D19" s="53">
        <v>0</v>
      </c>
      <c r="E19" s="53">
        <v>0</v>
      </c>
      <c r="F19" s="54">
        <v>82462573</v>
      </c>
      <c r="G19" s="55">
        <v>0</v>
      </c>
      <c r="H19" s="52">
        <v>6697497</v>
      </c>
      <c r="I19" s="56">
        <v>325</v>
      </c>
      <c r="J19" s="57">
        <v>1279722</v>
      </c>
      <c r="K19" s="58">
        <v>7977544</v>
      </c>
      <c r="L19" s="52">
        <v>59807</v>
      </c>
      <c r="M19" s="53">
        <v>0</v>
      </c>
      <c r="N19" s="54">
        <v>59807</v>
      </c>
      <c r="O19" s="54">
        <v>558556</v>
      </c>
      <c r="P19" s="54">
        <v>450264</v>
      </c>
      <c r="Q19" s="53">
        <v>57747</v>
      </c>
      <c r="R19" s="53">
        <v>153388</v>
      </c>
      <c r="S19" s="55">
        <v>91719879</v>
      </c>
      <c r="T19" s="57">
        <v>4944466</v>
      </c>
      <c r="U19" s="53">
        <v>4944466</v>
      </c>
      <c r="V19" s="55">
        <v>0</v>
      </c>
      <c r="W19" s="52">
        <v>200880</v>
      </c>
      <c r="X19" s="53">
        <v>8</v>
      </c>
      <c r="Y19" s="53">
        <v>31645</v>
      </c>
      <c r="Z19" s="55">
        <v>232533</v>
      </c>
      <c r="AA19" s="57">
        <v>3230</v>
      </c>
      <c r="AB19" s="53">
        <v>0</v>
      </c>
      <c r="AC19" s="55">
        <v>3230</v>
      </c>
      <c r="AD19" s="54">
        <v>16757</v>
      </c>
      <c r="AE19" s="54">
        <v>13508</v>
      </c>
      <c r="AF19" s="53">
        <v>1733</v>
      </c>
      <c r="AG19" s="53">
        <v>4602</v>
      </c>
      <c r="AH19" s="54">
        <v>5216829</v>
      </c>
      <c r="AI19" s="59">
        <f t="shared" si="0"/>
        <v>5.9960122757750964E-2</v>
      </c>
      <c r="AJ19" s="57">
        <v>236461368</v>
      </c>
      <c r="AK19" s="53">
        <v>0</v>
      </c>
      <c r="AL19" s="53">
        <v>0</v>
      </c>
      <c r="AM19" s="54">
        <v>236461368</v>
      </c>
      <c r="AN19" s="55">
        <v>0</v>
      </c>
      <c r="AO19" s="52">
        <v>3561098</v>
      </c>
      <c r="AP19" s="56">
        <v>0</v>
      </c>
      <c r="AQ19" s="57">
        <v>243416</v>
      </c>
      <c r="AR19" s="58">
        <v>3804514</v>
      </c>
      <c r="AS19" s="52">
        <v>63810</v>
      </c>
      <c r="AT19" s="53">
        <v>0</v>
      </c>
      <c r="AU19" s="54">
        <v>63810</v>
      </c>
      <c r="AV19" s="54">
        <v>1190145</v>
      </c>
      <c r="AW19" s="54">
        <v>1302270</v>
      </c>
      <c r="AX19" s="53">
        <v>251743</v>
      </c>
      <c r="AY19" s="53">
        <v>187602</v>
      </c>
      <c r="AZ19" s="55">
        <v>243261452</v>
      </c>
      <c r="BA19" s="57">
        <v>14184691</v>
      </c>
      <c r="BB19" s="53">
        <v>14184691</v>
      </c>
      <c r="BC19" s="55">
        <v>0</v>
      </c>
      <c r="BD19" s="52">
        <v>106773</v>
      </c>
      <c r="BE19" s="53">
        <v>0</v>
      </c>
      <c r="BF19" s="53">
        <v>6410</v>
      </c>
      <c r="BG19" s="55">
        <v>113183</v>
      </c>
      <c r="BH19" s="57">
        <v>3446</v>
      </c>
      <c r="BI19" s="53">
        <v>0</v>
      </c>
      <c r="BJ19" s="55">
        <v>3446</v>
      </c>
      <c r="BK19" s="54">
        <v>35705</v>
      </c>
      <c r="BL19" s="54">
        <v>39068</v>
      </c>
      <c r="BM19" s="53">
        <v>7553</v>
      </c>
      <c r="BN19" s="53">
        <v>5628</v>
      </c>
      <c r="BO19" s="54">
        <v>14389274</v>
      </c>
      <c r="BP19" s="59">
        <f t="shared" si="1"/>
        <v>5.9987350661017916E-2</v>
      </c>
      <c r="BQ19" s="57">
        <v>42509271</v>
      </c>
      <c r="BR19" s="53">
        <v>0</v>
      </c>
      <c r="BS19" s="53">
        <v>0</v>
      </c>
      <c r="BT19" s="54">
        <v>42509271</v>
      </c>
      <c r="BU19" s="55">
        <v>0</v>
      </c>
      <c r="BV19" s="52">
        <v>828237</v>
      </c>
      <c r="BW19" s="56">
        <v>0</v>
      </c>
      <c r="BX19" s="57">
        <v>2536</v>
      </c>
      <c r="BY19" s="58">
        <v>830773</v>
      </c>
      <c r="BZ19" s="52">
        <v>24071</v>
      </c>
      <c r="CA19" s="53">
        <v>0</v>
      </c>
      <c r="CB19" s="54">
        <v>24071</v>
      </c>
      <c r="CC19" s="54">
        <v>520379</v>
      </c>
      <c r="CD19" s="54">
        <v>345920</v>
      </c>
      <c r="CE19" s="53">
        <v>24841</v>
      </c>
      <c r="CF19" s="53">
        <v>115096</v>
      </c>
      <c r="CG19" s="55">
        <v>44370351</v>
      </c>
      <c r="CH19" s="57">
        <v>2550330</v>
      </c>
      <c r="CI19" s="53">
        <v>2550330</v>
      </c>
      <c r="CJ19" s="55">
        <v>0</v>
      </c>
      <c r="CK19" s="52">
        <v>24835</v>
      </c>
      <c r="CL19" s="53">
        <v>0</v>
      </c>
      <c r="CM19" s="53">
        <v>61</v>
      </c>
      <c r="CN19" s="55">
        <v>24896</v>
      </c>
      <c r="CO19" s="57">
        <v>1300</v>
      </c>
      <c r="CP19" s="53">
        <v>0</v>
      </c>
      <c r="CQ19" s="55">
        <v>1300</v>
      </c>
      <c r="CR19" s="54">
        <v>15611</v>
      </c>
      <c r="CS19" s="54">
        <v>10378</v>
      </c>
      <c r="CT19" s="53">
        <v>745</v>
      </c>
      <c r="CU19" s="53">
        <v>3453</v>
      </c>
      <c r="CV19" s="54">
        <v>2606713</v>
      </c>
      <c r="CW19" s="59">
        <f t="shared" si="2"/>
        <v>5.9994677396373132E-2</v>
      </c>
      <c r="CX19" s="57">
        <v>72097425</v>
      </c>
      <c r="CY19" s="53">
        <v>0</v>
      </c>
      <c r="CZ19" s="53">
        <v>0</v>
      </c>
      <c r="DA19" s="54">
        <v>72097425</v>
      </c>
      <c r="DB19" s="55">
        <v>0</v>
      </c>
      <c r="DC19" s="52">
        <v>1552434</v>
      </c>
      <c r="DD19" s="56">
        <v>4667</v>
      </c>
      <c r="DE19" s="57">
        <v>0</v>
      </c>
      <c r="DF19" s="58">
        <v>1557101</v>
      </c>
      <c r="DG19" s="52">
        <v>10721</v>
      </c>
      <c r="DH19" s="53">
        <v>0</v>
      </c>
      <c r="DI19" s="54">
        <v>10721</v>
      </c>
      <c r="DJ19" s="54">
        <v>1905972</v>
      </c>
      <c r="DK19" s="54">
        <v>1804997</v>
      </c>
      <c r="DL19" s="53">
        <v>535646</v>
      </c>
      <c r="DM19" s="53">
        <v>30484</v>
      </c>
      <c r="DN19" s="55">
        <v>77942346</v>
      </c>
      <c r="DO19" s="57">
        <v>4325674</v>
      </c>
      <c r="DP19" s="53">
        <v>4325674</v>
      </c>
      <c r="DQ19" s="55">
        <v>0</v>
      </c>
      <c r="DR19" s="52">
        <v>46554</v>
      </c>
      <c r="DS19" s="53">
        <v>112</v>
      </c>
      <c r="DT19" s="53">
        <v>0</v>
      </c>
      <c r="DU19" s="55">
        <v>46666</v>
      </c>
      <c r="DV19" s="57">
        <v>579</v>
      </c>
      <c r="DW19" s="53">
        <v>0</v>
      </c>
      <c r="DX19" s="55">
        <v>579</v>
      </c>
      <c r="DY19" s="54">
        <v>57180</v>
      </c>
      <c r="DZ19" s="54">
        <v>54151</v>
      </c>
      <c r="EA19" s="53">
        <v>16070</v>
      </c>
      <c r="EB19" s="53">
        <v>915</v>
      </c>
      <c r="EC19" s="54">
        <v>4501235</v>
      </c>
      <c r="ED19" s="59">
        <f t="shared" si="3"/>
        <v>5.999762127426881E-2</v>
      </c>
      <c r="EE19" s="34"/>
    </row>
    <row r="20" spans="1:135" s="21" customFormat="1" ht="12" customHeight="1" x14ac:dyDescent="0.15">
      <c r="A20" s="22">
        <v>8</v>
      </c>
      <c r="B20" s="23" t="s">
        <v>69</v>
      </c>
      <c r="C20" s="44">
        <v>138709628</v>
      </c>
      <c r="D20" s="45">
        <v>0</v>
      </c>
      <c r="E20" s="45">
        <v>0</v>
      </c>
      <c r="F20" s="46">
        <v>138709628</v>
      </c>
      <c r="G20" s="47">
        <v>0</v>
      </c>
      <c r="H20" s="44">
        <v>13431415</v>
      </c>
      <c r="I20" s="48">
        <v>57772</v>
      </c>
      <c r="J20" s="49">
        <v>1825196</v>
      </c>
      <c r="K20" s="50">
        <v>15314383</v>
      </c>
      <c r="L20" s="44">
        <v>62711</v>
      </c>
      <c r="M20" s="45">
        <v>0</v>
      </c>
      <c r="N20" s="46">
        <v>62711</v>
      </c>
      <c r="O20" s="46">
        <v>4511145</v>
      </c>
      <c r="P20" s="46">
        <v>2992544</v>
      </c>
      <c r="Q20" s="45">
        <v>209422</v>
      </c>
      <c r="R20" s="45">
        <v>825493</v>
      </c>
      <c r="S20" s="47">
        <v>162625326</v>
      </c>
      <c r="T20" s="49">
        <v>8316785</v>
      </c>
      <c r="U20" s="45">
        <v>8316785</v>
      </c>
      <c r="V20" s="47">
        <v>0</v>
      </c>
      <c r="W20" s="44">
        <v>402942</v>
      </c>
      <c r="X20" s="45">
        <v>1387</v>
      </c>
      <c r="Y20" s="45">
        <v>48200</v>
      </c>
      <c r="Z20" s="47">
        <v>452529</v>
      </c>
      <c r="AA20" s="49">
        <v>3386</v>
      </c>
      <c r="AB20" s="45">
        <v>0</v>
      </c>
      <c r="AC20" s="47">
        <v>3386</v>
      </c>
      <c r="AD20" s="46">
        <v>135334</v>
      </c>
      <c r="AE20" s="46">
        <v>89777</v>
      </c>
      <c r="AF20" s="45">
        <v>6282</v>
      </c>
      <c r="AG20" s="45">
        <v>24765</v>
      </c>
      <c r="AH20" s="46">
        <v>9028858</v>
      </c>
      <c r="AI20" s="51">
        <f t="shared" si="0"/>
        <v>5.9958238803726013E-2</v>
      </c>
      <c r="AJ20" s="49">
        <v>445141656</v>
      </c>
      <c r="AK20" s="45">
        <v>3918</v>
      </c>
      <c r="AL20" s="45">
        <v>0</v>
      </c>
      <c r="AM20" s="46">
        <v>445145574</v>
      </c>
      <c r="AN20" s="47">
        <v>0</v>
      </c>
      <c r="AO20" s="44">
        <v>6551909</v>
      </c>
      <c r="AP20" s="48">
        <v>10470</v>
      </c>
      <c r="AQ20" s="49">
        <v>888281</v>
      </c>
      <c r="AR20" s="50">
        <v>7450660</v>
      </c>
      <c r="AS20" s="44">
        <v>143369</v>
      </c>
      <c r="AT20" s="45">
        <v>0</v>
      </c>
      <c r="AU20" s="46">
        <v>143369</v>
      </c>
      <c r="AV20" s="46">
        <v>1377676</v>
      </c>
      <c r="AW20" s="46">
        <v>4090898</v>
      </c>
      <c r="AX20" s="45">
        <v>280478</v>
      </c>
      <c r="AY20" s="45">
        <v>423328</v>
      </c>
      <c r="AZ20" s="47">
        <v>458911983</v>
      </c>
      <c r="BA20" s="49">
        <v>26703266</v>
      </c>
      <c r="BB20" s="45">
        <v>26703266</v>
      </c>
      <c r="BC20" s="47">
        <v>0</v>
      </c>
      <c r="BD20" s="44">
        <v>196558</v>
      </c>
      <c r="BE20" s="45">
        <v>251</v>
      </c>
      <c r="BF20" s="45">
        <v>23739</v>
      </c>
      <c r="BG20" s="47">
        <v>220548</v>
      </c>
      <c r="BH20" s="49">
        <v>7743</v>
      </c>
      <c r="BI20" s="45">
        <v>0</v>
      </c>
      <c r="BJ20" s="47">
        <v>7743</v>
      </c>
      <c r="BK20" s="46">
        <v>41330</v>
      </c>
      <c r="BL20" s="46">
        <v>122727</v>
      </c>
      <c r="BM20" s="45">
        <v>8414</v>
      </c>
      <c r="BN20" s="45">
        <v>12700</v>
      </c>
      <c r="BO20" s="46">
        <v>27116728</v>
      </c>
      <c r="BP20" s="51">
        <f t="shared" si="1"/>
        <v>5.9987715389482901E-2</v>
      </c>
      <c r="BQ20" s="49">
        <v>117069785</v>
      </c>
      <c r="BR20" s="45">
        <v>0</v>
      </c>
      <c r="BS20" s="45">
        <v>0</v>
      </c>
      <c r="BT20" s="46">
        <v>117069785</v>
      </c>
      <c r="BU20" s="47">
        <v>0</v>
      </c>
      <c r="BV20" s="44">
        <v>1638095</v>
      </c>
      <c r="BW20" s="48">
        <v>16703</v>
      </c>
      <c r="BX20" s="49">
        <v>15330</v>
      </c>
      <c r="BY20" s="50">
        <v>1670128</v>
      </c>
      <c r="BZ20" s="44">
        <v>101070</v>
      </c>
      <c r="CA20" s="45">
        <v>0</v>
      </c>
      <c r="CB20" s="46">
        <v>101070</v>
      </c>
      <c r="CC20" s="46">
        <v>1381928</v>
      </c>
      <c r="CD20" s="46">
        <v>1342131</v>
      </c>
      <c r="CE20" s="45">
        <v>160584</v>
      </c>
      <c r="CF20" s="45">
        <v>171942</v>
      </c>
      <c r="CG20" s="47">
        <v>121897568</v>
      </c>
      <c r="CH20" s="49">
        <v>7023524</v>
      </c>
      <c r="CI20" s="45">
        <v>7023524</v>
      </c>
      <c r="CJ20" s="47">
        <v>0</v>
      </c>
      <c r="CK20" s="44">
        <v>49143</v>
      </c>
      <c r="CL20" s="45">
        <v>401</v>
      </c>
      <c r="CM20" s="45">
        <v>368</v>
      </c>
      <c r="CN20" s="47">
        <v>49912</v>
      </c>
      <c r="CO20" s="49">
        <v>5458</v>
      </c>
      <c r="CP20" s="45">
        <v>0</v>
      </c>
      <c r="CQ20" s="47">
        <v>5458</v>
      </c>
      <c r="CR20" s="46">
        <v>41458</v>
      </c>
      <c r="CS20" s="46">
        <v>40264</v>
      </c>
      <c r="CT20" s="45">
        <v>4818</v>
      </c>
      <c r="CU20" s="45">
        <v>5158</v>
      </c>
      <c r="CV20" s="46">
        <v>7170592</v>
      </c>
      <c r="CW20" s="51">
        <f t="shared" si="2"/>
        <v>5.99943358570275E-2</v>
      </c>
      <c r="CX20" s="49">
        <v>239989035</v>
      </c>
      <c r="CY20" s="45">
        <v>34190</v>
      </c>
      <c r="CZ20" s="45">
        <v>0</v>
      </c>
      <c r="DA20" s="46">
        <v>240023225</v>
      </c>
      <c r="DB20" s="47">
        <v>0</v>
      </c>
      <c r="DC20" s="44">
        <v>5155021</v>
      </c>
      <c r="DD20" s="48">
        <v>0</v>
      </c>
      <c r="DE20" s="49">
        <v>45966</v>
      </c>
      <c r="DF20" s="50">
        <v>5200987</v>
      </c>
      <c r="DG20" s="44">
        <v>279455</v>
      </c>
      <c r="DH20" s="45">
        <v>0</v>
      </c>
      <c r="DI20" s="46">
        <v>279455</v>
      </c>
      <c r="DJ20" s="46">
        <v>6295532</v>
      </c>
      <c r="DK20" s="46">
        <v>7675258</v>
      </c>
      <c r="DL20" s="45">
        <v>447655</v>
      </c>
      <c r="DM20" s="45">
        <v>253482</v>
      </c>
      <c r="DN20" s="47">
        <v>260175594</v>
      </c>
      <c r="DO20" s="49">
        <v>14400777</v>
      </c>
      <c r="DP20" s="45">
        <v>14400777</v>
      </c>
      <c r="DQ20" s="47">
        <v>0</v>
      </c>
      <c r="DR20" s="44">
        <v>154651</v>
      </c>
      <c r="DS20" s="45">
        <v>0</v>
      </c>
      <c r="DT20" s="45">
        <v>1103</v>
      </c>
      <c r="DU20" s="47">
        <v>155754</v>
      </c>
      <c r="DV20" s="49">
        <v>15090</v>
      </c>
      <c r="DW20" s="45">
        <v>0</v>
      </c>
      <c r="DX20" s="47">
        <v>15090</v>
      </c>
      <c r="DY20" s="46">
        <v>188866</v>
      </c>
      <c r="DZ20" s="46">
        <v>230257</v>
      </c>
      <c r="EA20" s="45">
        <v>13430</v>
      </c>
      <c r="EB20" s="45">
        <v>7604</v>
      </c>
      <c r="EC20" s="46">
        <v>15011778</v>
      </c>
      <c r="ED20" s="51">
        <f t="shared" si="3"/>
        <v>5.9997431498556027E-2</v>
      </c>
      <c r="EE20" s="34"/>
    </row>
    <row r="21" spans="1:135" s="21" customFormat="1" ht="12" customHeight="1" x14ac:dyDescent="0.15">
      <c r="A21" s="24">
        <v>9</v>
      </c>
      <c r="B21" s="25" t="s">
        <v>70</v>
      </c>
      <c r="C21" s="52">
        <v>111234729</v>
      </c>
      <c r="D21" s="53">
        <v>1195</v>
      </c>
      <c r="E21" s="53">
        <v>0</v>
      </c>
      <c r="F21" s="54">
        <v>111235924</v>
      </c>
      <c r="G21" s="55">
        <v>0</v>
      </c>
      <c r="H21" s="52">
        <v>16858062</v>
      </c>
      <c r="I21" s="56">
        <v>16936</v>
      </c>
      <c r="J21" s="57">
        <v>2672241</v>
      </c>
      <c r="K21" s="58">
        <v>19547239</v>
      </c>
      <c r="L21" s="52">
        <v>104873</v>
      </c>
      <c r="M21" s="53">
        <v>0</v>
      </c>
      <c r="N21" s="54">
        <v>104873</v>
      </c>
      <c r="O21" s="54">
        <v>2459129</v>
      </c>
      <c r="P21" s="54">
        <v>2676303</v>
      </c>
      <c r="Q21" s="53">
        <v>433682</v>
      </c>
      <c r="R21" s="53">
        <v>205236</v>
      </c>
      <c r="S21" s="55">
        <v>136662386</v>
      </c>
      <c r="T21" s="57">
        <v>6669753</v>
      </c>
      <c r="U21" s="53">
        <v>6669753</v>
      </c>
      <c r="V21" s="55">
        <v>0</v>
      </c>
      <c r="W21" s="52">
        <v>505669</v>
      </c>
      <c r="X21" s="53">
        <v>407</v>
      </c>
      <c r="Y21" s="53">
        <v>68001</v>
      </c>
      <c r="Z21" s="55">
        <v>574077</v>
      </c>
      <c r="AA21" s="57">
        <v>5663</v>
      </c>
      <c r="AB21" s="53">
        <v>0</v>
      </c>
      <c r="AC21" s="55">
        <v>5663</v>
      </c>
      <c r="AD21" s="54">
        <v>73774</v>
      </c>
      <c r="AE21" s="54">
        <v>80289</v>
      </c>
      <c r="AF21" s="53">
        <v>13011</v>
      </c>
      <c r="AG21" s="53">
        <v>6157</v>
      </c>
      <c r="AH21" s="54">
        <v>7422724</v>
      </c>
      <c r="AI21" s="59">
        <f t="shared" si="0"/>
        <v>5.9960422498041191E-2</v>
      </c>
      <c r="AJ21" s="57">
        <v>380215651</v>
      </c>
      <c r="AK21" s="53">
        <v>2425</v>
      </c>
      <c r="AL21" s="53">
        <v>0</v>
      </c>
      <c r="AM21" s="54">
        <v>380218076</v>
      </c>
      <c r="AN21" s="55">
        <v>0</v>
      </c>
      <c r="AO21" s="52">
        <v>9442740</v>
      </c>
      <c r="AP21" s="56">
        <v>75474</v>
      </c>
      <c r="AQ21" s="57">
        <v>1894879</v>
      </c>
      <c r="AR21" s="58">
        <v>11413093</v>
      </c>
      <c r="AS21" s="52">
        <v>311688</v>
      </c>
      <c r="AT21" s="53">
        <v>0</v>
      </c>
      <c r="AU21" s="54">
        <v>311688</v>
      </c>
      <c r="AV21" s="54">
        <v>2991840</v>
      </c>
      <c r="AW21" s="54">
        <v>4921306</v>
      </c>
      <c r="AX21" s="53">
        <v>357742</v>
      </c>
      <c r="AY21" s="53">
        <v>429650</v>
      </c>
      <c r="AZ21" s="55">
        <v>400643395</v>
      </c>
      <c r="BA21" s="57">
        <v>22808531</v>
      </c>
      <c r="BB21" s="53">
        <v>22808531</v>
      </c>
      <c r="BC21" s="55">
        <v>0</v>
      </c>
      <c r="BD21" s="52">
        <v>283157</v>
      </c>
      <c r="BE21" s="53">
        <v>2024</v>
      </c>
      <c r="BF21" s="53">
        <v>49301</v>
      </c>
      <c r="BG21" s="55">
        <v>334482</v>
      </c>
      <c r="BH21" s="57">
        <v>16831</v>
      </c>
      <c r="BI21" s="53">
        <v>0</v>
      </c>
      <c r="BJ21" s="55">
        <v>16831</v>
      </c>
      <c r="BK21" s="54">
        <v>89755</v>
      </c>
      <c r="BL21" s="54">
        <v>147639</v>
      </c>
      <c r="BM21" s="53">
        <v>10732</v>
      </c>
      <c r="BN21" s="53">
        <v>12890</v>
      </c>
      <c r="BO21" s="54">
        <v>23420860</v>
      </c>
      <c r="BP21" s="59">
        <f t="shared" si="1"/>
        <v>5.998802382030885E-2</v>
      </c>
      <c r="BQ21" s="57">
        <v>103932323</v>
      </c>
      <c r="BR21" s="53">
        <v>0</v>
      </c>
      <c r="BS21" s="53">
        <v>0</v>
      </c>
      <c r="BT21" s="54">
        <v>103932323</v>
      </c>
      <c r="BU21" s="55">
        <v>0</v>
      </c>
      <c r="BV21" s="52">
        <v>3965833</v>
      </c>
      <c r="BW21" s="56">
        <v>0</v>
      </c>
      <c r="BX21" s="57">
        <v>71542</v>
      </c>
      <c r="BY21" s="58">
        <v>4037375</v>
      </c>
      <c r="BZ21" s="52">
        <v>23180</v>
      </c>
      <c r="CA21" s="53">
        <v>0</v>
      </c>
      <c r="CB21" s="54">
        <v>23180</v>
      </c>
      <c r="CC21" s="54">
        <v>1637885</v>
      </c>
      <c r="CD21" s="54">
        <v>1904785</v>
      </c>
      <c r="CE21" s="53">
        <v>217452</v>
      </c>
      <c r="CF21" s="53">
        <v>168083</v>
      </c>
      <c r="CG21" s="55">
        <v>111921083</v>
      </c>
      <c r="CH21" s="57">
        <v>6235393</v>
      </c>
      <c r="CI21" s="53">
        <v>6235393</v>
      </c>
      <c r="CJ21" s="55">
        <v>0</v>
      </c>
      <c r="CK21" s="52">
        <v>118941</v>
      </c>
      <c r="CL21" s="53">
        <v>0</v>
      </c>
      <c r="CM21" s="53">
        <v>1717</v>
      </c>
      <c r="CN21" s="55">
        <v>120658</v>
      </c>
      <c r="CO21" s="57">
        <v>1252</v>
      </c>
      <c r="CP21" s="53">
        <v>0</v>
      </c>
      <c r="CQ21" s="55">
        <v>1252</v>
      </c>
      <c r="CR21" s="54">
        <v>49137</v>
      </c>
      <c r="CS21" s="54">
        <v>57144</v>
      </c>
      <c r="CT21" s="53">
        <v>6524</v>
      </c>
      <c r="CU21" s="53">
        <v>5042</v>
      </c>
      <c r="CV21" s="54">
        <v>6475150</v>
      </c>
      <c r="CW21" s="59">
        <f t="shared" si="2"/>
        <v>5.9994742925162943E-2</v>
      </c>
      <c r="CX21" s="57">
        <v>291177778</v>
      </c>
      <c r="CY21" s="53">
        <v>126</v>
      </c>
      <c r="CZ21" s="53">
        <v>12441</v>
      </c>
      <c r="DA21" s="54">
        <v>291190345</v>
      </c>
      <c r="DB21" s="55">
        <v>0</v>
      </c>
      <c r="DC21" s="52">
        <v>14192858</v>
      </c>
      <c r="DD21" s="56">
        <v>0</v>
      </c>
      <c r="DE21" s="57">
        <v>1144746</v>
      </c>
      <c r="DF21" s="58">
        <v>15337604</v>
      </c>
      <c r="DG21" s="52">
        <v>212937</v>
      </c>
      <c r="DH21" s="53">
        <v>4843</v>
      </c>
      <c r="DI21" s="54">
        <v>217780</v>
      </c>
      <c r="DJ21" s="54">
        <v>14178549</v>
      </c>
      <c r="DK21" s="54">
        <v>22369376</v>
      </c>
      <c r="DL21" s="53">
        <v>1677166</v>
      </c>
      <c r="DM21" s="53">
        <v>237471</v>
      </c>
      <c r="DN21" s="55">
        <v>345208291</v>
      </c>
      <c r="DO21" s="57">
        <v>17470855</v>
      </c>
      <c r="DP21" s="53">
        <v>17470855</v>
      </c>
      <c r="DQ21" s="55">
        <v>0</v>
      </c>
      <c r="DR21" s="52">
        <v>425707</v>
      </c>
      <c r="DS21" s="53">
        <v>0</v>
      </c>
      <c r="DT21" s="53">
        <v>32795</v>
      </c>
      <c r="DU21" s="55">
        <v>458502</v>
      </c>
      <c r="DV21" s="57">
        <v>11499</v>
      </c>
      <c r="DW21" s="53">
        <v>145</v>
      </c>
      <c r="DX21" s="55">
        <v>11644</v>
      </c>
      <c r="DY21" s="54">
        <v>425356</v>
      </c>
      <c r="DZ21" s="54">
        <v>671083</v>
      </c>
      <c r="EA21" s="53">
        <v>50315</v>
      </c>
      <c r="EB21" s="53">
        <v>7124</v>
      </c>
      <c r="EC21" s="54">
        <v>19094879</v>
      </c>
      <c r="ED21" s="59">
        <f t="shared" si="3"/>
        <v>5.9998057284488607E-2</v>
      </c>
      <c r="EE21" s="34"/>
    </row>
    <row r="22" spans="1:135" s="21" customFormat="1" ht="12" customHeight="1" x14ac:dyDescent="0.15">
      <c r="A22" s="22">
        <v>10</v>
      </c>
      <c r="B22" s="23" t="s">
        <v>71</v>
      </c>
      <c r="C22" s="44">
        <v>72489720</v>
      </c>
      <c r="D22" s="45">
        <v>0</v>
      </c>
      <c r="E22" s="45">
        <v>0</v>
      </c>
      <c r="F22" s="46">
        <v>72489720</v>
      </c>
      <c r="G22" s="47">
        <v>0</v>
      </c>
      <c r="H22" s="44">
        <v>15987052</v>
      </c>
      <c r="I22" s="48">
        <v>68973</v>
      </c>
      <c r="J22" s="49">
        <v>2018097</v>
      </c>
      <c r="K22" s="50">
        <v>18074122</v>
      </c>
      <c r="L22" s="44">
        <v>122119</v>
      </c>
      <c r="M22" s="45">
        <v>0</v>
      </c>
      <c r="N22" s="46">
        <v>122119</v>
      </c>
      <c r="O22" s="46">
        <v>2992925</v>
      </c>
      <c r="P22" s="46">
        <v>3186186</v>
      </c>
      <c r="Q22" s="45">
        <v>275325</v>
      </c>
      <c r="R22" s="45">
        <v>179478</v>
      </c>
      <c r="S22" s="47">
        <v>97319875</v>
      </c>
      <c r="T22" s="49">
        <v>4346464</v>
      </c>
      <c r="U22" s="45">
        <v>4346464</v>
      </c>
      <c r="V22" s="47">
        <v>0</v>
      </c>
      <c r="W22" s="44">
        <v>479612</v>
      </c>
      <c r="X22" s="45">
        <v>1800</v>
      </c>
      <c r="Y22" s="45">
        <v>53385</v>
      </c>
      <c r="Z22" s="47">
        <v>534797</v>
      </c>
      <c r="AA22" s="49">
        <v>6594</v>
      </c>
      <c r="AB22" s="45">
        <v>0</v>
      </c>
      <c r="AC22" s="47">
        <v>6594</v>
      </c>
      <c r="AD22" s="46">
        <v>89788</v>
      </c>
      <c r="AE22" s="46">
        <v>95585</v>
      </c>
      <c r="AF22" s="45">
        <v>8260</v>
      </c>
      <c r="AG22" s="45">
        <v>5385</v>
      </c>
      <c r="AH22" s="46">
        <v>5086873</v>
      </c>
      <c r="AI22" s="51">
        <f t="shared" si="0"/>
        <v>5.9959729462329282E-2</v>
      </c>
      <c r="AJ22" s="49">
        <v>250033557</v>
      </c>
      <c r="AK22" s="45">
        <v>0</v>
      </c>
      <c r="AL22" s="45">
        <v>228</v>
      </c>
      <c r="AM22" s="46">
        <v>250033785</v>
      </c>
      <c r="AN22" s="47">
        <v>0</v>
      </c>
      <c r="AO22" s="44">
        <v>10200589</v>
      </c>
      <c r="AP22" s="48">
        <v>683556</v>
      </c>
      <c r="AQ22" s="49">
        <v>856635</v>
      </c>
      <c r="AR22" s="50">
        <v>11740780</v>
      </c>
      <c r="AS22" s="44">
        <v>293809</v>
      </c>
      <c r="AT22" s="45">
        <v>0</v>
      </c>
      <c r="AU22" s="46">
        <v>293809</v>
      </c>
      <c r="AV22" s="46">
        <v>4254556</v>
      </c>
      <c r="AW22" s="46">
        <v>3661906</v>
      </c>
      <c r="AX22" s="45">
        <v>494693</v>
      </c>
      <c r="AY22" s="45">
        <v>193671</v>
      </c>
      <c r="AZ22" s="47">
        <v>270673200</v>
      </c>
      <c r="BA22" s="49">
        <v>14999025</v>
      </c>
      <c r="BB22" s="45">
        <v>14999025</v>
      </c>
      <c r="BC22" s="47">
        <v>0</v>
      </c>
      <c r="BD22" s="44">
        <v>306017</v>
      </c>
      <c r="BE22" s="45">
        <v>20147</v>
      </c>
      <c r="BF22" s="45">
        <v>22013</v>
      </c>
      <c r="BG22" s="47">
        <v>348177</v>
      </c>
      <c r="BH22" s="49">
        <v>15866</v>
      </c>
      <c r="BI22" s="45">
        <v>0</v>
      </c>
      <c r="BJ22" s="47">
        <v>15866</v>
      </c>
      <c r="BK22" s="46">
        <v>127636</v>
      </c>
      <c r="BL22" s="46">
        <v>109857</v>
      </c>
      <c r="BM22" s="45">
        <v>14840</v>
      </c>
      <c r="BN22" s="45">
        <v>5810</v>
      </c>
      <c r="BO22" s="46">
        <v>15621211</v>
      </c>
      <c r="BP22" s="51">
        <f t="shared" si="1"/>
        <v>5.9987993222595896E-2</v>
      </c>
      <c r="BQ22" s="49">
        <v>82215665</v>
      </c>
      <c r="BR22" s="45">
        <v>0</v>
      </c>
      <c r="BS22" s="45">
        <v>0</v>
      </c>
      <c r="BT22" s="46">
        <v>82215665</v>
      </c>
      <c r="BU22" s="47">
        <v>0</v>
      </c>
      <c r="BV22" s="44">
        <v>2520981</v>
      </c>
      <c r="BW22" s="48">
        <v>57050</v>
      </c>
      <c r="BX22" s="49">
        <v>29661</v>
      </c>
      <c r="BY22" s="50">
        <v>2607692</v>
      </c>
      <c r="BZ22" s="44">
        <v>112456</v>
      </c>
      <c r="CA22" s="45">
        <v>0</v>
      </c>
      <c r="CB22" s="46">
        <v>112456</v>
      </c>
      <c r="CC22" s="46">
        <v>3084398</v>
      </c>
      <c r="CD22" s="46">
        <v>3755352</v>
      </c>
      <c r="CE22" s="45">
        <v>166467</v>
      </c>
      <c r="CF22" s="45">
        <v>90036</v>
      </c>
      <c r="CG22" s="47">
        <v>92032066</v>
      </c>
      <c r="CH22" s="49">
        <v>4932484</v>
      </c>
      <c r="CI22" s="45">
        <v>4932484</v>
      </c>
      <c r="CJ22" s="47">
        <v>0</v>
      </c>
      <c r="CK22" s="44">
        <v>75629</v>
      </c>
      <c r="CL22" s="45">
        <v>1573</v>
      </c>
      <c r="CM22" s="45">
        <v>712</v>
      </c>
      <c r="CN22" s="47">
        <v>77914</v>
      </c>
      <c r="CO22" s="49">
        <v>6073</v>
      </c>
      <c r="CP22" s="45">
        <v>0</v>
      </c>
      <c r="CQ22" s="47">
        <v>6073</v>
      </c>
      <c r="CR22" s="46">
        <v>92532</v>
      </c>
      <c r="CS22" s="46">
        <v>112661</v>
      </c>
      <c r="CT22" s="45">
        <v>4994</v>
      </c>
      <c r="CU22" s="45">
        <v>2701</v>
      </c>
      <c r="CV22" s="46">
        <v>5229359</v>
      </c>
      <c r="CW22" s="51">
        <f t="shared" si="2"/>
        <v>5.9994454828042804E-2</v>
      </c>
      <c r="CX22" s="49">
        <v>372221655</v>
      </c>
      <c r="CY22" s="45">
        <v>1200</v>
      </c>
      <c r="CZ22" s="45">
        <v>0</v>
      </c>
      <c r="DA22" s="46">
        <v>372222855</v>
      </c>
      <c r="DB22" s="47">
        <v>0</v>
      </c>
      <c r="DC22" s="44">
        <v>11611150</v>
      </c>
      <c r="DD22" s="48">
        <v>10881</v>
      </c>
      <c r="DE22" s="49">
        <v>344871</v>
      </c>
      <c r="DF22" s="50">
        <v>11966902</v>
      </c>
      <c r="DG22" s="44">
        <v>820131</v>
      </c>
      <c r="DH22" s="45">
        <v>0</v>
      </c>
      <c r="DI22" s="46">
        <v>820131</v>
      </c>
      <c r="DJ22" s="46">
        <v>25205017</v>
      </c>
      <c r="DK22" s="46">
        <v>19657889</v>
      </c>
      <c r="DL22" s="45">
        <v>2290798</v>
      </c>
      <c r="DM22" s="45">
        <v>527004</v>
      </c>
      <c r="DN22" s="47">
        <v>432690596</v>
      </c>
      <c r="DO22" s="49">
        <v>22332662</v>
      </c>
      <c r="DP22" s="45">
        <v>22332662</v>
      </c>
      <c r="DQ22" s="47">
        <v>0</v>
      </c>
      <c r="DR22" s="44">
        <v>348335</v>
      </c>
      <c r="DS22" s="45">
        <v>261</v>
      </c>
      <c r="DT22" s="45">
        <v>8495</v>
      </c>
      <c r="DU22" s="47">
        <v>357091</v>
      </c>
      <c r="DV22" s="49">
        <v>44287</v>
      </c>
      <c r="DW22" s="45">
        <v>0</v>
      </c>
      <c r="DX22" s="47">
        <v>44287</v>
      </c>
      <c r="DY22" s="46">
        <v>756151</v>
      </c>
      <c r="DZ22" s="46">
        <v>589737</v>
      </c>
      <c r="EA22" s="45">
        <v>68724</v>
      </c>
      <c r="EB22" s="45">
        <v>15810</v>
      </c>
      <c r="EC22" s="46">
        <v>24164462</v>
      </c>
      <c r="ED22" s="51">
        <f t="shared" si="3"/>
        <v>5.9998094421149929E-2</v>
      </c>
      <c r="EE22" s="34"/>
    </row>
    <row r="23" spans="1:135" s="21" customFormat="1" ht="12" customHeight="1" x14ac:dyDescent="0.15">
      <c r="A23" s="24">
        <v>11</v>
      </c>
      <c r="B23" s="25" t="s">
        <v>72</v>
      </c>
      <c r="C23" s="52">
        <v>229211060</v>
      </c>
      <c r="D23" s="53">
        <v>258</v>
      </c>
      <c r="E23" s="53">
        <v>0</v>
      </c>
      <c r="F23" s="54">
        <v>229211318</v>
      </c>
      <c r="G23" s="55">
        <v>0</v>
      </c>
      <c r="H23" s="52">
        <v>22380944</v>
      </c>
      <c r="I23" s="56">
        <v>17030</v>
      </c>
      <c r="J23" s="57">
        <v>3045937</v>
      </c>
      <c r="K23" s="58">
        <v>25443911</v>
      </c>
      <c r="L23" s="52">
        <v>177901</v>
      </c>
      <c r="M23" s="53">
        <v>0</v>
      </c>
      <c r="N23" s="54">
        <v>177901</v>
      </c>
      <c r="O23" s="54">
        <v>2722297</v>
      </c>
      <c r="P23" s="54">
        <v>6865788</v>
      </c>
      <c r="Q23" s="53">
        <v>424214</v>
      </c>
      <c r="R23" s="53">
        <v>522114</v>
      </c>
      <c r="S23" s="55">
        <v>265367543</v>
      </c>
      <c r="T23" s="57">
        <v>13743497</v>
      </c>
      <c r="U23" s="53">
        <v>13743497</v>
      </c>
      <c r="V23" s="55">
        <v>0</v>
      </c>
      <c r="W23" s="52">
        <v>671405</v>
      </c>
      <c r="X23" s="53">
        <v>409</v>
      </c>
      <c r="Y23" s="53">
        <v>76907</v>
      </c>
      <c r="Z23" s="55">
        <v>748721</v>
      </c>
      <c r="AA23" s="57">
        <v>9606</v>
      </c>
      <c r="AB23" s="53">
        <v>0</v>
      </c>
      <c r="AC23" s="55">
        <v>9606</v>
      </c>
      <c r="AD23" s="54">
        <v>81667</v>
      </c>
      <c r="AE23" s="54">
        <v>205967</v>
      </c>
      <c r="AF23" s="53">
        <v>12726</v>
      </c>
      <c r="AG23" s="53">
        <v>15662</v>
      </c>
      <c r="AH23" s="54">
        <v>14817846</v>
      </c>
      <c r="AI23" s="59">
        <f t="shared" si="0"/>
        <v>5.9959940547089391E-2</v>
      </c>
      <c r="AJ23" s="57">
        <v>568195329</v>
      </c>
      <c r="AK23" s="53">
        <v>2500</v>
      </c>
      <c r="AL23" s="53">
        <v>8892</v>
      </c>
      <c r="AM23" s="54">
        <v>568206721</v>
      </c>
      <c r="AN23" s="55">
        <v>0</v>
      </c>
      <c r="AO23" s="52">
        <v>13186204</v>
      </c>
      <c r="AP23" s="56">
        <v>52931</v>
      </c>
      <c r="AQ23" s="57">
        <v>1353346</v>
      </c>
      <c r="AR23" s="58">
        <v>14592481</v>
      </c>
      <c r="AS23" s="52">
        <v>443029</v>
      </c>
      <c r="AT23" s="53">
        <v>0</v>
      </c>
      <c r="AU23" s="54">
        <v>443029</v>
      </c>
      <c r="AV23" s="54">
        <v>3175184</v>
      </c>
      <c r="AW23" s="54">
        <v>4039750</v>
      </c>
      <c r="AX23" s="53">
        <v>607239</v>
      </c>
      <c r="AY23" s="53">
        <v>338000</v>
      </c>
      <c r="AZ23" s="55">
        <v>591402404</v>
      </c>
      <c r="BA23" s="57">
        <v>34085202</v>
      </c>
      <c r="BB23" s="53">
        <v>34085202</v>
      </c>
      <c r="BC23" s="55">
        <v>0</v>
      </c>
      <c r="BD23" s="52">
        <v>395587</v>
      </c>
      <c r="BE23" s="53">
        <v>1351</v>
      </c>
      <c r="BF23" s="53">
        <v>35443</v>
      </c>
      <c r="BG23" s="55">
        <v>432381</v>
      </c>
      <c r="BH23" s="57">
        <v>23923</v>
      </c>
      <c r="BI23" s="53">
        <v>0</v>
      </c>
      <c r="BJ23" s="55">
        <v>23923</v>
      </c>
      <c r="BK23" s="54">
        <v>95256</v>
      </c>
      <c r="BL23" s="54">
        <v>121192</v>
      </c>
      <c r="BM23" s="53">
        <v>18218</v>
      </c>
      <c r="BN23" s="53">
        <v>10140</v>
      </c>
      <c r="BO23" s="54">
        <v>34786312</v>
      </c>
      <c r="BP23" s="59">
        <f t="shared" si="1"/>
        <v>5.9987326337873431E-2</v>
      </c>
      <c r="BQ23" s="57">
        <v>120809012</v>
      </c>
      <c r="BR23" s="53">
        <v>1955</v>
      </c>
      <c r="BS23" s="53">
        <v>0</v>
      </c>
      <c r="BT23" s="54">
        <v>120810967</v>
      </c>
      <c r="BU23" s="55">
        <v>0</v>
      </c>
      <c r="BV23" s="52">
        <v>3492717</v>
      </c>
      <c r="BW23" s="56">
        <v>0</v>
      </c>
      <c r="BX23" s="57">
        <v>446626</v>
      </c>
      <c r="BY23" s="58">
        <v>3939343</v>
      </c>
      <c r="BZ23" s="52">
        <v>337652</v>
      </c>
      <c r="CA23" s="53">
        <v>0</v>
      </c>
      <c r="CB23" s="54">
        <v>337652</v>
      </c>
      <c r="CC23" s="54">
        <v>1866797</v>
      </c>
      <c r="CD23" s="54">
        <v>2119239</v>
      </c>
      <c r="CE23" s="53">
        <v>227940</v>
      </c>
      <c r="CF23" s="53">
        <v>136893</v>
      </c>
      <c r="CG23" s="55">
        <v>129438831</v>
      </c>
      <c r="CH23" s="57">
        <v>7247990</v>
      </c>
      <c r="CI23" s="53">
        <v>7247990</v>
      </c>
      <c r="CJ23" s="55">
        <v>0</v>
      </c>
      <c r="CK23" s="52">
        <v>104782</v>
      </c>
      <c r="CL23" s="53">
        <v>0</v>
      </c>
      <c r="CM23" s="53">
        <v>12474</v>
      </c>
      <c r="CN23" s="55">
        <v>117256</v>
      </c>
      <c r="CO23" s="57">
        <v>18234</v>
      </c>
      <c r="CP23" s="53">
        <v>0</v>
      </c>
      <c r="CQ23" s="55">
        <v>18234</v>
      </c>
      <c r="CR23" s="54">
        <v>56004</v>
      </c>
      <c r="CS23" s="54">
        <v>63577</v>
      </c>
      <c r="CT23" s="53">
        <v>6838</v>
      </c>
      <c r="CU23" s="53">
        <v>4107</v>
      </c>
      <c r="CV23" s="54">
        <v>7514006</v>
      </c>
      <c r="CW23" s="59">
        <f t="shared" si="2"/>
        <v>5.9994470535112927E-2</v>
      </c>
      <c r="CX23" s="57">
        <v>313372239</v>
      </c>
      <c r="CY23" s="53">
        <v>0</v>
      </c>
      <c r="CZ23" s="53">
        <v>7060</v>
      </c>
      <c r="DA23" s="54">
        <v>313379299</v>
      </c>
      <c r="DB23" s="55">
        <v>0</v>
      </c>
      <c r="DC23" s="52">
        <v>13275696</v>
      </c>
      <c r="DD23" s="56">
        <v>18289</v>
      </c>
      <c r="DE23" s="57">
        <v>907766</v>
      </c>
      <c r="DF23" s="58">
        <v>14201751</v>
      </c>
      <c r="DG23" s="52">
        <v>362070</v>
      </c>
      <c r="DH23" s="53">
        <v>0</v>
      </c>
      <c r="DI23" s="54">
        <v>362070</v>
      </c>
      <c r="DJ23" s="54">
        <v>20539419</v>
      </c>
      <c r="DK23" s="54">
        <v>8779077</v>
      </c>
      <c r="DL23" s="53">
        <v>2917263</v>
      </c>
      <c r="DM23" s="53">
        <v>155480</v>
      </c>
      <c r="DN23" s="55">
        <v>360334359</v>
      </c>
      <c r="DO23" s="57">
        <v>18802060</v>
      </c>
      <c r="DP23" s="53">
        <v>18802060</v>
      </c>
      <c r="DQ23" s="55">
        <v>0</v>
      </c>
      <c r="DR23" s="52">
        <v>398271</v>
      </c>
      <c r="DS23" s="53">
        <v>439</v>
      </c>
      <c r="DT23" s="53">
        <v>25475</v>
      </c>
      <c r="DU23" s="55">
        <v>424185</v>
      </c>
      <c r="DV23" s="57">
        <v>19550</v>
      </c>
      <c r="DW23" s="53">
        <v>0</v>
      </c>
      <c r="DX23" s="55">
        <v>19550</v>
      </c>
      <c r="DY23" s="54">
        <v>616183</v>
      </c>
      <c r="DZ23" s="54">
        <v>263373</v>
      </c>
      <c r="EA23" s="53">
        <v>87518</v>
      </c>
      <c r="EB23" s="53">
        <v>4664</v>
      </c>
      <c r="EC23" s="54">
        <v>20217533</v>
      </c>
      <c r="ED23" s="59">
        <f t="shared" si="3"/>
        <v>5.9997772858634162E-2</v>
      </c>
      <c r="EE23" s="34"/>
    </row>
    <row r="24" spans="1:135" s="21" customFormat="1" ht="12" customHeight="1" x14ac:dyDescent="0.15">
      <c r="A24" s="22">
        <v>12</v>
      </c>
      <c r="B24" s="23" t="s">
        <v>73</v>
      </c>
      <c r="C24" s="44">
        <v>244605188</v>
      </c>
      <c r="D24" s="45">
        <v>1808</v>
      </c>
      <c r="E24" s="45">
        <v>4622</v>
      </c>
      <c r="F24" s="46">
        <v>244611618</v>
      </c>
      <c r="G24" s="47">
        <v>0</v>
      </c>
      <c r="H24" s="44">
        <v>45036295</v>
      </c>
      <c r="I24" s="48">
        <v>725805</v>
      </c>
      <c r="J24" s="49">
        <v>9520011</v>
      </c>
      <c r="K24" s="50">
        <v>55282111</v>
      </c>
      <c r="L24" s="44">
        <v>478125</v>
      </c>
      <c r="M24" s="45">
        <v>0</v>
      </c>
      <c r="N24" s="46">
        <v>478125</v>
      </c>
      <c r="O24" s="46">
        <v>4935764</v>
      </c>
      <c r="P24" s="46">
        <v>7027879</v>
      </c>
      <c r="Q24" s="45">
        <v>768394</v>
      </c>
      <c r="R24" s="45">
        <v>561363</v>
      </c>
      <c r="S24" s="47">
        <v>313665254</v>
      </c>
      <c r="T24" s="49">
        <v>14666898</v>
      </c>
      <c r="U24" s="45">
        <v>14666898</v>
      </c>
      <c r="V24" s="47">
        <v>0</v>
      </c>
      <c r="W24" s="44">
        <v>1350892</v>
      </c>
      <c r="X24" s="45">
        <v>20438</v>
      </c>
      <c r="Y24" s="45">
        <v>249934</v>
      </c>
      <c r="Z24" s="47">
        <v>1621264</v>
      </c>
      <c r="AA24" s="49">
        <v>25818</v>
      </c>
      <c r="AB24" s="45">
        <v>0</v>
      </c>
      <c r="AC24" s="47">
        <v>25818</v>
      </c>
      <c r="AD24" s="46">
        <v>148072</v>
      </c>
      <c r="AE24" s="46">
        <v>210837</v>
      </c>
      <c r="AF24" s="45">
        <v>23052</v>
      </c>
      <c r="AG24" s="45">
        <v>16841</v>
      </c>
      <c r="AH24" s="46">
        <v>16712782</v>
      </c>
      <c r="AI24" s="51">
        <f t="shared" si="0"/>
        <v>5.9959940251079979E-2</v>
      </c>
      <c r="AJ24" s="49">
        <v>729160240</v>
      </c>
      <c r="AK24" s="45">
        <v>5020</v>
      </c>
      <c r="AL24" s="45">
        <v>5175</v>
      </c>
      <c r="AM24" s="46">
        <v>729170435</v>
      </c>
      <c r="AN24" s="47">
        <v>0</v>
      </c>
      <c r="AO24" s="44">
        <v>26206053</v>
      </c>
      <c r="AP24" s="48">
        <v>2175650</v>
      </c>
      <c r="AQ24" s="49">
        <v>3065604</v>
      </c>
      <c r="AR24" s="50">
        <v>31447307</v>
      </c>
      <c r="AS24" s="44">
        <v>286344</v>
      </c>
      <c r="AT24" s="45">
        <v>0</v>
      </c>
      <c r="AU24" s="46">
        <v>286344</v>
      </c>
      <c r="AV24" s="46">
        <v>8590318</v>
      </c>
      <c r="AW24" s="46">
        <v>11758683</v>
      </c>
      <c r="AX24" s="45">
        <v>1166673</v>
      </c>
      <c r="AY24" s="45">
        <v>448453</v>
      </c>
      <c r="AZ24" s="47">
        <v>782868213</v>
      </c>
      <c r="BA24" s="49">
        <v>43741589</v>
      </c>
      <c r="BB24" s="45">
        <v>43741589</v>
      </c>
      <c r="BC24" s="47">
        <v>0</v>
      </c>
      <c r="BD24" s="44">
        <v>785948</v>
      </c>
      <c r="BE24" s="45">
        <v>64159</v>
      </c>
      <c r="BF24" s="45">
        <v>81032</v>
      </c>
      <c r="BG24" s="47">
        <v>931139</v>
      </c>
      <c r="BH24" s="49">
        <v>15463</v>
      </c>
      <c r="BI24" s="45">
        <v>0</v>
      </c>
      <c r="BJ24" s="47">
        <v>15463</v>
      </c>
      <c r="BK24" s="46">
        <v>257711</v>
      </c>
      <c r="BL24" s="46">
        <v>352761</v>
      </c>
      <c r="BM24" s="45">
        <v>35000</v>
      </c>
      <c r="BN24" s="45">
        <v>13454</v>
      </c>
      <c r="BO24" s="46">
        <v>45347117</v>
      </c>
      <c r="BP24" s="51">
        <f t="shared" si="1"/>
        <v>5.9988154895501217E-2</v>
      </c>
      <c r="BQ24" s="49">
        <v>237045196</v>
      </c>
      <c r="BR24" s="45">
        <v>0</v>
      </c>
      <c r="BS24" s="45">
        <v>14177</v>
      </c>
      <c r="BT24" s="46">
        <v>237059373</v>
      </c>
      <c r="BU24" s="47">
        <v>0</v>
      </c>
      <c r="BV24" s="44">
        <v>9761121</v>
      </c>
      <c r="BW24" s="48">
        <v>174615</v>
      </c>
      <c r="BX24" s="49">
        <v>299124</v>
      </c>
      <c r="BY24" s="50">
        <v>10234860</v>
      </c>
      <c r="BZ24" s="44">
        <v>216828</v>
      </c>
      <c r="CA24" s="45">
        <v>0</v>
      </c>
      <c r="CB24" s="46">
        <v>216828</v>
      </c>
      <c r="CC24" s="46">
        <v>5775850</v>
      </c>
      <c r="CD24" s="46">
        <v>2030623</v>
      </c>
      <c r="CE24" s="45">
        <v>436681</v>
      </c>
      <c r="CF24" s="45">
        <v>166148</v>
      </c>
      <c r="CG24" s="47">
        <v>255920363</v>
      </c>
      <c r="CH24" s="49">
        <v>14222340</v>
      </c>
      <c r="CI24" s="45">
        <v>14222340</v>
      </c>
      <c r="CJ24" s="47">
        <v>0</v>
      </c>
      <c r="CK24" s="44">
        <v>292758</v>
      </c>
      <c r="CL24" s="45">
        <v>4938</v>
      </c>
      <c r="CM24" s="45">
        <v>8133</v>
      </c>
      <c r="CN24" s="47">
        <v>305829</v>
      </c>
      <c r="CO24" s="49">
        <v>11709</v>
      </c>
      <c r="CP24" s="45">
        <v>0</v>
      </c>
      <c r="CQ24" s="47">
        <v>11709</v>
      </c>
      <c r="CR24" s="46">
        <v>173276</v>
      </c>
      <c r="CS24" s="46">
        <v>60919</v>
      </c>
      <c r="CT24" s="45">
        <v>13100</v>
      </c>
      <c r="CU24" s="45">
        <v>4984</v>
      </c>
      <c r="CV24" s="46">
        <v>14792157</v>
      </c>
      <c r="CW24" s="51">
        <f t="shared" si="2"/>
        <v>5.9994843570264571E-2</v>
      </c>
      <c r="CX24" s="49">
        <v>891468473</v>
      </c>
      <c r="CY24" s="45">
        <v>7869</v>
      </c>
      <c r="CZ24" s="45">
        <v>53078</v>
      </c>
      <c r="DA24" s="46">
        <v>891529420</v>
      </c>
      <c r="DB24" s="47">
        <v>0</v>
      </c>
      <c r="DC24" s="44">
        <v>32728022</v>
      </c>
      <c r="DD24" s="48">
        <v>1071100</v>
      </c>
      <c r="DE24" s="49">
        <v>1517050</v>
      </c>
      <c r="DF24" s="50">
        <v>35316172</v>
      </c>
      <c r="DG24" s="44">
        <v>642954</v>
      </c>
      <c r="DH24" s="45">
        <v>0</v>
      </c>
      <c r="DI24" s="46">
        <v>642954</v>
      </c>
      <c r="DJ24" s="46">
        <v>41236941</v>
      </c>
      <c r="DK24" s="46">
        <v>56573537</v>
      </c>
      <c r="DL24" s="45">
        <v>4076697</v>
      </c>
      <c r="DM24" s="45">
        <v>624525</v>
      </c>
      <c r="DN24" s="47">
        <v>1030000246</v>
      </c>
      <c r="DO24" s="49">
        <v>53490147</v>
      </c>
      <c r="DP24" s="45">
        <v>53490147</v>
      </c>
      <c r="DQ24" s="47">
        <v>0</v>
      </c>
      <c r="DR24" s="44">
        <v>981630</v>
      </c>
      <c r="DS24" s="45">
        <v>31546</v>
      </c>
      <c r="DT24" s="45">
        <v>42431</v>
      </c>
      <c r="DU24" s="47">
        <v>1055607</v>
      </c>
      <c r="DV24" s="49">
        <v>34719</v>
      </c>
      <c r="DW24" s="45">
        <v>0</v>
      </c>
      <c r="DX24" s="47">
        <v>34719</v>
      </c>
      <c r="DY24" s="46">
        <v>1237109</v>
      </c>
      <c r="DZ24" s="46">
        <v>1697205</v>
      </c>
      <c r="EA24" s="45">
        <v>122302</v>
      </c>
      <c r="EB24" s="45">
        <v>18736</v>
      </c>
      <c r="EC24" s="46">
        <v>57655825</v>
      </c>
      <c r="ED24" s="51">
        <f t="shared" si="3"/>
        <v>5.9998184916881372E-2</v>
      </c>
      <c r="EE24" s="34"/>
    </row>
    <row r="25" spans="1:135" s="21" customFormat="1" ht="12" customHeight="1" x14ac:dyDescent="0.15">
      <c r="A25" s="24">
        <v>13</v>
      </c>
      <c r="B25" s="25" t="s">
        <v>74</v>
      </c>
      <c r="C25" s="52">
        <v>56795244</v>
      </c>
      <c r="D25" s="53">
        <v>50</v>
      </c>
      <c r="E25" s="53">
        <v>0</v>
      </c>
      <c r="F25" s="54">
        <v>56795294</v>
      </c>
      <c r="G25" s="55">
        <v>0</v>
      </c>
      <c r="H25" s="52">
        <v>16147009</v>
      </c>
      <c r="I25" s="56">
        <v>120073</v>
      </c>
      <c r="J25" s="57">
        <v>3749834</v>
      </c>
      <c r="K25" s="58">
        <v>20016916</v>
      </c>
      <c r="L25" s="52">
        <v>184031</v>
      </c>
      <c r="M25" s="53">
        <v>167</v>
      </c>
      <c r="N25" s="54">
        <v>184198</v>
      </c>
      <c r="O25" s="54">
        <v>3134477</v>
      </c>
      <c r="P25" s="54">
        <v>6541584</v>
      </c>
      <c r="Q25" s="53">
        <v>404384</v>
      </c>
      <c r="R25" s="53">
        <v>352666</v>
      </c>
      <c r="S25" s="55">
        <v>87429519</v>
      </c>
      <c r="T25" s="57">
        <v>3405443</v>
      </c>
      <c r="U25" s="53">
        <v>3405443</v>
      </c>
      <c r="V25" s="55">
        <v>0</v>
      </c>
      <c r="W25" s="52">
        <v>484400</v>
      </c>
      <c r="X25" s="53">
        <v>3207</v>
      </c>
      <c r="Y25" s="53">
        <v>102874</v>
      </c>
      <c r="Z25" s="55">
        <v>590481</v>
      </c>
      <c r="AA25" s="57">
        <v>9938</v>
      </c>
      <c r="AB25" s="53">
        <v>5</v>
      </c>
      <c r="AC25" s="55">
        <v>9943</v>
      </c>
      <c r="AD25" s="54">
        <v>94033</v>
      </c>
      <c r="AE25" s="54">
        <v>196243</v>
      </c>
      <c r="AF25" s="53">
        <v>12131</v>
      </c>
      <c r="AG25" s="53">
        <v>10578</v>
      </c>
      <c r="AH25" s="54">
        <v>4318852</v>
      </c>
      <c r="AI25" s="59">
        <f t="shared" si="0"/>
        <v>5.9959950202916459E-2</v>
      </c>
      <c r="AJ25" s="57">
        <v>205639893</v>
      </c>
      <c r="AK25" s="53">
        <v>0</v>
      </c>
      <c r="AL25" s="53">
        <v>8066</v>
      </c>
      <c r="AM25" s="54">
        <v>205647959</v>
      </c>
      <c r="AN25" s="55">
        <v>0</v>
      </c>
      <c r="AO25" s="52">
        <v>12480534</v>
      </c>
      <c r="AP25" s="56">
        <v>0</v>
      </c>
      <c r="AQ25" s="57">
        <v>1399160</v>
      </c>
      <c r="AR25" s="58">
        <v>13879694</v>
      </c>
      <c r="AS25" s="52">
        <v>311716</v>
      </c>
      <c r="AT25" s="53">
        <v>0</v>
      </c>
      <c r="AU25" s="54">
        <v>311716</v>
      </c>
      <c r="AV25" s="54">
        <v>4993430</v>
      </c>
      <c r="AW25" s="54">
        <v>7705572</v>
      </c>
      <c r="AX25" s="53">
        <v>874378</v>
      </c>
      <c r="AY25" s="53">
        <v>283366</v>
      </c>
      <c r="AZ25" s="55">
        <v>233696115</v>
      </c>
      <c r="BA25" s="57">
        <v>12336428</v>
      </c>
      <c r="BB25" s="53">
        <v>12336428</v>
      </c>
      <c r="BC25" s="55">
        <v>0</v>
      </c>
      <c r="BD25" s="52">
        <v>374416</v>
      </c>
      <c r="BE25" s="53">
        <v>0</v>
      </c>
      <c r="BF25" s="53">
        <v>37159</v>
      </c>
      <c r="BG25" s="55">
        <v>411575</v>
      </c>
      <c r="BH25" s="57">
        <v>16833</v>
      </c>
      <c r="BI25" s="53">
        <v>0</v>
      </c>
      <c r="BJ25" s="55">
        <v>16833</v>
      </c>
      <c r="BK25" s="54">
        <v>149803</v>
      </c>
      <c r="BL25" s="54">
        <v>231168</v>
      </c>
      <c r="BM25" s="53">
        <v>26231</v>
      </c>
      <c r="BN25" s="53">
        <v>8501</v>
      </c>
      <c r="BO25" s="54">
        <v>13180539</v>
      </c>
      <c r="BP25" s="59">
        <f t="shared" si="1"/>
        <v>5.9988088673420772E-2</v>
      </c>
      <c r="BQ25" s="57">
        <v>73548964</v>
      </c>
      <c r="BR25" s="53">
        <v>0</v>
      </c>
      <c r="BS25" s="53">
        <v>0</v>
      </c>
      <c r="BT25" s="54">
        <v>73548964</v>
      </c>
      <c r="BU25" s="55">
        <v>0</v>
      </c>
      <c r="BV25" s="52">
        <v>2235734</v>
      </c>
      <c r="BW25" s="56">
        <v>0</v>
      </c>
      <c r="BX25" s="57">
        <v>544503</v>
      </c>
      <c r="BY25" s="58">
        <v>2780237</v>
      </c>
      <c r="BZ25" s="52">
        <v>144983</v>
      </c>
      <c r="CA25" s="53">
        <v>0</v>
      </c>
      <c r="CB25" s="54">
        <v>144983</v>
      </c>
      <c r="CC25" s="54">
        <v>4040331</v>
      </c>
      <c r="CD25" s="54">
        <v>3471689</v>
      </c>
      <c r="CE25" s="53">
        <v>400628</v>
      </c>
      <c r="CF25" s="53">
        <v>51105</v>
      </c>
      <c r="CG25" s="55">
        <v>84437937</v>
      </c>
      <c r="CH25" s="57">
        <v>4412535</v>
      </c>
      <c r="CI25" s="53">
        <v>4412535</v>
      </c>
      <c r="CJ25" s="55">
        <v>0</v>
      </c>
      <c r="CK25" s="52">
        <v>67072</v>
      </c>
      <c r="CL25" s="53">
        <v>0</v>
      </c>
      <c r="CM25" s="53">
        <v>15377</v>
      </c>
      <c r="CN25" s="55">
        <v>82449</v>
      </c>
      <c r="CO25" s="57">
        <v>7829</v>
      </c>
      <c r="CP25" s="53">
        <v>0</v>
      </c>
      <c r="CQ25" s="55">
        <v>7829</v>
      </c>
      <c r="CR25" s="54">
        <v>121210</v>
      </c>
      <c r="CS25" s="54">
        <v>104150</v>
      </c>
      <c r="CT25" s="53">
        <v>12019</v>
      </c>
      <c r="CU25" s="53">
        <v>1533</v>
      </c>
      <c r="CV25" s="54">
        <v>4741725</v>
      </c>
      <c r="CW25" s="59">
        <f t="shared" si="2"/>
        <v>5.9994522832435816E-2</v>
      </c>
      <c r="CX25" s="57">
        <v>541715827</v>
      </c>
      <c r="CY25" s="53">
        <v>1033</v>
      </c>
      <c r="CZ25" s="53">
        <v>44506</v>
      </c>
      <c r="DA25" s="54">
        <v>541761366</v>
      </c>
      <c r="DB25" s="55">
        <v>0</v>
      </c>
      <c r="DC25" s="52">
        <v>21005030</v>
      </c>
      <c r="DD25" s="56">
        <v>6946</v>
      </c>
      <c r="DE25" s="57">
        <v>1851747</v>
      </c>
      <c r="DF25" s="58">
        <v>22863723</v>
      </c>
      <c r="DG25" s="52">
        <v>661578</v>
      </c>
      <c r="DH25" s="53">
        <v>0</v>
      </c>
      <c r="DI25" s="54">
        <v>661578</v>
      </c>
      <c r="DJ25" s="54">
        <v>109755312</v>
      </c>
      <c r="DK25" s="54">
        <v>83815904</v>
      </c>
      <c r="DL25" s="53">
        <v>5510421</v>
      </c>
      <c r="DM25" s="53">
        <v>206130</v>
      </c>
      <c r="DN25" s="55">
        <v>764574434</v>
      </c>
      <c r="DO25" s="57">
        <v>32504951</v>
      </c>
      <c r="DP25" s="53">
        <v>32504951</v>
      </c>
      <c r="DQ25" s="55">
        <v>0</v>
      </c>
      <c r="DR25" s="52">
        <v>630150</v>
      </c>
      <c r="DS25" s="53">
        <v>167</v>
      </c>
      <c r="DT25" s="53">
        <v>52882</v>
      </c>
      <c r="DU25" s="55">
        <v>683199</v>
      </c>
      <c r="DV25" s="57">
        <v>35725</v>
      </c>
      <c r="DW25" s="53">
        <v>0</v>
      </c>
      <c r="DX25" s="55">
        <v>35725</v>
      </c>
      <c r="DY25" s="54">
        <v>3292660</v>
      </c>
      <c r="DZ25" s="54">
        <v>2514477</v>
      </c>
      <c r="EA25" s="53">
        <v>165313</v>
      </c>
      <c r="EB25" s="53">
        <v>6184</v>
      </c>
      <c r="EC25" s="54">
        <v>39202509</v>
      </c>
      <c r="ED25" s="59">
        <f t="shared" si="3"/>
        <v>5.9998650771269653E-2</v>
      </c>
      <c r="EE25" s="34"/>
    </row>
    <row r="26" spans="1:135" s="21" customFormat="1" ht="12" customHeight="1" x14ac:dyDescent="0.15">
      <c r="A26" s="22">
        <v>14</v>
      </c>
      <c r="B26" s="23" t="s">
        <v>75</v>
      </c>
      <c r="C26" s="44">
        <v>105910532</v>
      </c>
      <c r="D26" s="45">
        <v>397</v>
      </c>
      <c r="E26" s="45">
        <v>0</v>
      </c>
      <c r="F26" s="46">
        <v>105910929</v>
      </c>
      <c r="G26" s="47">
        <v>0</v>
      </c>
      <c r="H26" s="44">
        <v>9183123</v>
      </c>
      <c r="I26" s="48">
        <v>149272</v>
      </c>
      <c r="J26" s="49">
        <v>1750533</v>
      </c>
      <c r="K26" s="50">
        <v>11082928</v>
      </c>
      <c r="L26" s="44">
        <v>70644</v>
      </c>
      <c r="M26" s="45">
        <v>0</v>
      </c>
      <c r="N26" s="46">
        <v>70644</v>
      </c>
      <c r="O26" s="46">
        <v>1685302</v>
      </c>
      <c r="P26" s="46">
        <v>1729557</v>
      </c>
      <c r="Q26" s="45">
        <v>132356</v>
      </c>
      <c r="R26" s="45">
        <v>220339</v>
      </c>
      <c r="S26" s="47">
        <v>120832055</v>
      </c>
      <c r="T26" s="49">
        <v>6350417</v>
      </c>
      <c r="U26" s="45">
        <v>6350417</v>
      </c>
      <c r="V26" s="47">
        <v>0</v>
      </c>
      <c r="W26" s="44">
        <v>275494</v>
      </c>
      <c r="X26" s="45">
        <v>4091</v>
      </c>
      <c r="Y26" s="45">
        <v>44457</v>
      </c>
      <c r="Z26" s="47">
        <v>324042</v>
      </c>
      <c r="AA26" s="49">
        <v>3814</v>
      </c>
      <c r="AB26" s="45">
        <v>0</v>
      </c>
      <c r="AC26" s="47">
        <v>3814</v>
      </c>
      <c r="AD26" s="46">
        <v>50559</v>
      </c>
      <c r="AE26" s="46">
        <v>51887</v>
      </c>
      <c r="AF26" s="45">
        <v>3971</v>
      </c>
      <c r="AG26" s="45">
        <v>6611</v>
      </c>
      <c r="AH26" s="46">
        <v>6791301</v>
      </c>
      <c r="AI26" s="51">
        <f t="shared" si="0"/>
        <v>5.9959978256823712E-2</v>
      </c>
      <c r="AJ26" s="49">
        <v>269487431</v>
      </c>
      <c r="AK26" s="45">
        <v>0</v>
      </c>
      <c r="AL26" s="45">
        <v>0</v>
      </c>
      <c r="AM26" s="46">
        <v>269487431</v>
      </c>
      <c r="AN26" s="47">
        <v>0</v>
      </c>
      <c r="AO26" s="44">
        <v>4997968</v>
      </c>
      <c r="AP26" s="48">
        <v>0</v>
      </c>
      <c r="AQ26" s="49">
        <v>341920</v>
      </c>
      <c r="AR26" s="50">
        <v>5339888</v>
      </c>
      <c r="AS26" s="44">
        <v>44004</v>
      </c>
      <c r="AT26" s="45">
        <v>1291</v>
      </c>
      <c r="AU26" s="46">
        <v>45295</v>
      </c>
      <c r="AV26" s="46">
        <v>1346556</v>
      </c>
      <c r="AW26" s="46">
        <v>1732993</v>
      </c>
      <c r="AX26" s="45">
        <v>259125</v>
      </c>
      <c r="AY26" s="45">
        <v>209890</v>
      </c>
      <c r="AZ26" s="47">
        <v>278421178</v>
      </c>
      <c r="BA26" s="49">
        <v>16165847</v>
      </c>
      <c r="BB26" s="45">
        <v>16165847</v>
      </c>
      <c r="BC26" s="47">
        <v>0</v>
      </c>
      <c r="BD26" s="44">
        <v>149939</v>
      </c>
      <c r="BE26" s="45">
        <v>0</v>
      </c>
      <c r="BF26" s="45">
        <v>8673</v>
      </c>
      <c r="BG26" s="47">
        <v>158612</v>
      </c>
      <c r="BH26" s="49">
        <v>2376</v>
      </c>
      <c r="BI26" s="45">
        <v>39</v>
      </c>
      <c r="BJ26" s="47">
        <v>2415</v>
      </c>
      <c r="BK26" s="46">
        <v>40397</v>
      </c>
      <c r="BL26" s="46">
        <v>51989</v>
      </c>
      <c r="BM26" s="45">
        <v>7773</v>
      </c>
      <c r="BN26" s="45">
        <v>6297</v>
      </c>
      <c r="BO26" s="46">
        <v>16433330</v>
      </c>
      <c r="BP26" s="51">
        <f t="shared" si="1"/>
        <v>5.9987387686366717E-2</v>
      </c>
      <c r="BQ26" s="49">
        <v>61133543</v>
      </c>
      <c r="BR26" s="45">
        <v>0</v>
      </c>
      <c r="BS26" s="45">
        <v>0</v>
      </c>
      <c r="BT26" s="46">
        <v>61133543</v>
      </c>
      <c r="BU26" s="47">
        <v>0</v>
      </c>
      <c r="BV26" s="44">
        <v>837189</v>
      </c>
      <c r="BW26" s="48">
        <v>66136</v>
      </c>
      <c r="BX26" s="49">
        <v>20088</v>
      </c>
      <c r="BY26" s="50">
        <v>923413</v>
      </c>
      <c r="BZ26" s="44">
        <v>11847</v>
      </c>
      <c r="CA26" s="45">
        <v>0</v>
      </c>
      <c r="CB26" s="46">
        <v>11847</v>
      </c>
      <c r="CC26" s="46">
        <v>1784526</v>
      </c>
      <c r="CD26" s="46">
        <v>1562133</v>
      </c>
      <c r="CE26" s="45">
        <v>143773</v>
      </c>
      <c r="CF26" s="45">
        <v>45410</v>
      </c>
      <c r="CG26" s="47">
        <v>65604645</v>
      </c>
      <c r="CH26" s="49">
        <v>3667676</v>
      </c>
      <c r="CI26" s="45">
        <v>3667676</v>
      </c>
      <c r="CJ26" s="47">
        <v>0</v>
      </c>
      <c r="CK26" s="44">
        <v>25116</v>
      </c>
      <c r="CL26" s="45">
        <v>1864</v>
      </c>
      <c r="CM26" s="45">
        <v>482</v>
      </c>
      <c r="CN26" s="47">
        <v>27462</v>
      </c>
      <c r="CO26" s="49">
        <v>640</v>
      </c>
      <c r="CP26" s="45">
        <v>0</v>
      </c>
      <c r="CQ26" s="47">
        <v>640</v>
      </c>
      <c r="CR26" s="46">
        <v>53536</v>
      </c>
      <c r="CS26" s="46">
        <v>46864</v>
      </c>
      <c r="CT26" s="45">
        <v>4313</v>
      </c>
      <c r="CU26" s="45">
        <v>1362</v>
      </c>
      <c r="CV26" s="46">
        <v>3801853</v>
      </c>
      <c r="CW26" s="51">
        <f t="shared" si="2"/>
        <v>5.9994494348217312E-2</v>
      </c>
      <c r="CX26" s="49">
        <v>151488358</v>
      </c>
      <c r="CY26" s="45">
        <v>0</v>
      </c>
      <c r="CZ26" s="45">
        <v>0</v>
      </c>
      <c r="DA26" s="46">
        <v>151488358</v>
      </c>
      <c r="DB26" s="47">
        <v>0</v>
      </c>
      <c r="DC26" s="44">
        <v>9413535</v>
      </c>
      <c r="DD26" s="48">
        <v>0</v>
      </c>
      <c r="DE26" s="49">
        <v>0</v>
      </c>
      <c r="DF26" s="50">
        <v>9413535</v>
      </c>
      <c r="DG26" s="44">
        <v>183012</v>
      </c>
      <c r="DH26" s="45">
        <v>0</v>
      </c>
      <c r="DI26" s="46">
        <v>183012</v>
      </c>
      <c r="DJ26" s="46">
        <v>12488887</v>
      </c>
      <c r="DK26" s="46">
        <v>15464574</v>
      </c>
      <c r="DL26" s="45">
        <v>5363477</v>
      </c>
      <c r="DM26" s="45">
        <v>91312</v>
      </c>
      <c r="DN26" s="47">
        <v>194493155</v>
      </c>
      <c r="DO26" s="49">
        <v>9088951</v>
      </c>
      <c r="DP26" s="45">
        <v>9088951</v>
      </c>
      <c r="DQ26" s="47">
        <v>0</v>
      </c>
      <c r="DR26" s="44">
        <v>282406</v>
      </c>
      <c r="DS26" s="45">
        <v>0</v>
      </c>
      <c r="DT26" s="45">
        <v>0</v>
      </c>
      <c r="DU26" s="47">
        <v>282406</v>
      </c>
      <c r="DV26" s="49">
        <v>9883</v>
      </c>
      <c r="DW26" s="45">
        <v>0</v>
      </c>
      <c r="DX26" s="47">
        <v>9883</v>
      </c>
      <c r="DY26" s="46">
        <v>374666</v>
      </c>
      <c r="DZ26" s="46">
        <v>463938</v>
      </c>
      <c r="EA26" s="45">
        <v>160905</v>
      </c>
      <c r="EB26" s="45">
        <v>2739</v>
      </c>
      <c r="EC26" s="46">
        <v>10383488</v>
      </c>
      <c r="ED26" s="51">
        <f t="shared" si="3"/>
        <v>5.9997686422873502E-2</v>
      </c>
      <c r="EE26" s="34"/>
    </row>
    <row r="27" spans="1:135" s="21" customFormat="1" ht="12" customHeight="1" x14ac:dyDescent="0.15">
      <c r="A27" s="24">
        <v>15</v>
      </c>
      <c r="B27" s="25" t="s">
        <v>76</v>
      </c>
      <c r="C27" s="52">
        <v>171647653</v>
      </c>
      <c r="D27" s="53">
        <v>146</v>
      </c>
      <c r="E27" s="53">
        <v>157</v>
      </c>
      <c r="F27" s="54">
        <v>171647956</v>
      </c>
      <c r="G27" s="55">
        <v>0</v>
      </c>
      <c r="H27" s="52">
        <v>22871009</v>
      </c>
      <c r="I27" s="56">
        <v>24020</v>
      </c>
      <c r="J27" s="57">
        <v>3725670</v>
      </c>
      <c r="K27" s="58">
        <v>26620699</v>
      </c>
      <c r="L27" s="52">
        <v>107590</v>
      </c>
      <c r="M27" s="53">
        <v>0</v>
      </c>
      <c r="N27" s="54">
        <v>107590</v>
      </c>
      <c r="O27" s="54">
        <v>2776403</v>
      </c>
      <c r="P27" s="54">
        <v>5861886</v>
      </c>
      <c r="Q27" s="53">
        <v>916560</v>
      </c>
      <c r="R27" s="53">
        <v>290259</v>
      </c>
      <c r="S27" s="55">
        <v>208221353</v>
      </c>
      <c r="T27" s="57">
        <v>10291936</v>
      </c>
      <c r="U27" s="53">
        <v>10291936</v>
      </c>
      <c r="V27" s="55">
        <v>0</v>
      </c>
      <c r="W27" s="52">
        <v>686131</v>
      </c>
      <c r="X27" s="53">
        <v>576</v>
      </c>
      <c r="Y27" s="53">
        <v>94579</v>
      </c>
      <c r="Z27" s="55">
        <v>781286</v>
      </c>
      <c r="AA27" s="57">
        <v>5809</v>
      </c>
      <c r="AB27" s="53">
        <v>0</v>
      </c>
      <c r="AC27" s="55">
        <v>5809</v>
      </c>
      <c r="AD27" s="54">
        <v>83292</v>
      </c>
      <c r="AE27" s="54">
        <v>175857</v>
      </c>
      <c r="AF27" s="53">
        <v>27498</v>
      </c>
      <c r="AG27" s="53">
        <v>8707</v>
      </c>
      <c r="AH27" s="54">
        <v>11374385</v>
      </c>
      <c r="AI27" s="59">
        <f t="shared" si="0"/>
        <v>5.9959560485532373E-2</v>
      </c>
      <c r="AJ27" s="57">
        <v>453943414</v>
      </c>
      <c r="AK27" s="53">
        <v>1976</v>
      </c>
      <c r="AL27" s="53">
        <v>2601</v>
      </c>
      <c r="AM27" s="54">
        <v>453947991</v>
      </c>
      <c r="AN27" s="55">
        <v>0</v>
      </c>
      <c r="AO27" s="52">
        <v>11548148</v>
      </c>
      <c r="AP27" s="56">
        <v>80978</v>
      </c>
      <c r="AQ27" s="57">
        <v>2399464</v>
      </c>
      <c r="AR27" s="58">
        <v>14028590</v>
      </c>
      <c r="AS27" s="52">
        <v>383667</v>
      </c>
      <c r="AT27" s="53">
        <v>0</v>
      </c>
      <c r="AU27" s="54">
        <v>383667</v>
      </c>
      <c r="AV27" s="54">
        <v>2891205</v>
      </c>
      <c r="AW27" s="54">
        <v>4733818</v>
      </c>
      <c r="AX27" s="53">
        <v>509701</v>
      </c>
      <c r="AY27" s="53">
        <v>408673</v>
      </c>
      <c r="AZ27" s="55">
        <v>476903645</v>
      </c>
      <c r="BA27" s="57">
        <v>27231193</v>
      </c>
      <c r="BB27" s="53">
        <v>27231193</v>
      </c>
      <c r="BC27" s="55">
        <v>0</v>
      </c>
      <c r="BD27" s="52">
        <v>346444</v>
      </c>
      <c r="BE27" s="53">
        <v>2024</v>
      </c>
      <c r="BF27" s="53">
        <v>64675</v>
      </c>
      <c r="BG27" s="55">
        <v>413143</v>
      </c>
      <c r="BH27" s="57">
        <v>20719</v>
      </c>
      <c r="BI27" s="53">
        <v>0</v>
      </c>
      <c r="BJ27" s="55">
        <v>20719</v>
      </c>
      <c r="BK27" s="54">
        <v>86736</v>
      </c>
      <c r="BL27" s="54">
        <v>142016</v>
      </c>
      <c r="BM27" s="53">
        <v>15291</v>
      </c>
      <c r="BN27" s="53">
        <v>12261</v>
      </c>
      <c r="BO27" s="54">
        <v>27921359</v>
      </c>
      <c r="BP27" s="59">
        <f t="shared" si="1"/>
        <v>5.9987473322687314E-2</v>
      </c>
      <c r="BQ27" s="57">
        <v>122363978</v>
      </c>
      <c r="BR27" s="53">
        <v>3264</v>
      </c>
      <c r="BS27" s="53">
        <v>1636</v>
      </c>
      <c r="BT27" s="54">
        <v>122368878</v>
      </c>
      <c r="BU27" s="55">
        <v>0</v>
      </c>
      <c r="BV27" s="52">
        <v>4986530</v>
      </c>
      <c r="BW27" s="56">
        <v>339989</v>
      </c>
      <c r="BX27" s="57">
        <v>79072</v>
      </c>
      <c r="BY27" s="58">
        <v>5405591</v>
      </c>
      <c r="BZ27" s="52">
        <v>39633</v>
      </c>
      <c r="CA27" s="53">
        <v>0</v>
      </c>
      <c r="CB27" s="54">
        <v>39633</v>
      </c>
      <c r="CC27" s="54">
        <v>1528302</v>
      </c>
      <c r="CD27" s="54">
        <v>1814333</v>
      </c>
      <c r="CE27" s="53">
        <v>258737</v>
      </c>
      <c r="CF27" s="53">
        <v>84196</v>
      </c>
      <c r="CG27" s="55">
        <v>131499670</v>
      </c>
      <c r="CH27" s="57">
        <v>7341463</v>
      </c>
      <c r="CI27" s="53">
        <v>7341463</v>
      </c>
      <c r="CJ27" s="55">
        <v>0</v>
      </c>
      <c r="CK27" s="52">
        <v>149595</v>
      </c>
      <c r="CL27" s="53">
        <v>9960</v>
      </c>
      <c r="CM27" s="53">
        <v>1898</v>
      </c>
      <c r="CN27" s="55">
        <v>161453</v>
      </c>
      <c r="CO27" s="57">
        <v>2140</v>
      </c>
      <c r="CP27" s="53">
        <v>0</v>
      </c>
      <c r="CQ27" s="55">
        <v>2140</v>
      </c>
      <c r="CR27" s="54">
        <v>45849</v>
      </c>
      <c r="CS27" s="54">
        <v>54430</v>
      </c>
      <c r="CT27" s="53">
        <v>7762</v>
      </c>
      <c r="CU27" s="53">
        <v>2526</v>
      </c>
      <c r="CV27" s="54">
        <v>7615623</v>
      </c>
      <c r="CW27" s="59">
        <f t="shared" si="2"/>
        <v>5.9994527366672434E-2</v>
      </c>
      <c r="CX27" s="57">
        <v>352639500</v>
      </c>
      <c r="CY27" s="53">
        <v>0</v>
      </c>
      <c r="CZ27" s="53">
        <v>100846</v>
      </c>
      <c r="DA27" s="54">
        <v>352740346</v>
      </c>
      <c r="DB27" s="55">
        <v>0</v>
      </c>
      <c r="DC27" s="52">
        <v>14101625</v>
      </c>
      <c r="DD27" s="56">
        <v>547574</v>
      </c>
      <c r="DE27" s="57">
        <v>783804</v>
      </c>
      <c r="DF27" s="58">
        <v>15433003</v>
      </c>
      <c r="DG27" s="52">
        <v>387351</v>
      </c>
      <c r="DH27" s="53">
        <v>0</v>
      </c>
      <c r="DI27" s="54">
        <v>387351</v>
      </c>
      <c r="DJ27" s="54">
        <v>15214336</v>
      </c>
      <c r="DK27" s="54">
        <v>12308819</v>
      </c>
      <c r="DL27" s="53">
        <v>1465764</v>
      </c>
      <c r="DM27" s="53">
        <v>299369</v>
      </c>
      <c r="DN27" s="55">
        <v>397848988</v>
      </c>
      <c r="DO27" s="57">
        <v>21163630</v>
      </c>
      <c r="DP27" s="53">
        <v>21163630</v>
      </c>
      <c r="DQ27" s="55">
        <v>0</v>
      </c>
      <c r="DR27" s="52">
        <v>423049</v>
      </c>
      <c r="DS27" s="53">
        <v>16067</v>
      </c>
      <c r="DT27" s="53">
        <v>20943</v>
      </c>
      <c r="DU27" s="55">
        <v>460059</v>
      </c>
      <c r="DV27" s="57">
        <v>20917</v>
      </c>
      <c r="DW27" s="53">
        <v>0</v>
      </c>
      <c r="DX27" s="55">
        <v>20917</v>
      </c>
      <c r="DY27" s="54">
        <v>456430</v>
      </c>
      <c r="DZ27" s="54">
        <v>369263</v>
      </c>
      <c r="EA27" s="53">
        <v>43972</v>
      </c>
      <c r="EB27" s="53">
        <v>8981</v>
      </c>
      <c r="EC27" s="54">
        <v>22523252</v>
      </c>
      <c r="ED27" s="59">
        <f t="shared" si="3"/>
        <v>5.999775823772651E-2</v>
      </c>
      <c r="EE27" s="34"/>
    </row>
    <row r="28" spans="1:135" s="21" customFormat="1" ht="12" customHeight="1" x14ac:dyDescent="0.15">
      <c r="A28" s="22">
        <v>16</v>
      </c>
      <c r="B28" s="23" t="s">
        <v>77</v>
      </c>
      <c r="C28" s="44">
        <v>86810771</v>
      </c>
      <c r="D28" s="45">
        <v>0</v>
      </c>
      <c r="E28" s="45">
        <v>0</v>
      </c>
      <c r="F28" s="46">
        <v>86810771</v>
      </c>
      <c r="G28" s="47">
        <v>0</v>
      </c>
      <c r="H28" s="44">
        <v>9989635</v>
      </c>
      <c r="I28" s="48">
        <v>178093</v>
      </c>
      <c r="J28" s="49">
        <v>1165279</v>
      </c>
      <c r="K28" s="50">
        <v>11333007</v>
      </c>
      <c r="L28" s="44">
        <v>180001</v>
      </c>
      <c r="M28" s="45">
        <v>0</v>
      </c>
      <c r="N28" s="46">
        <v>180001</v>
      </c>
      <c r="O28" s="46">
        <v>3190906</v>
      </c>
      <c r="P28" s="46">
        <v>1347211</v>
      </c>
      <c r="Q28" s="45">
        <v>128443</v>
      </c>
      <c r="R28" s="45">
        <v>568639</v>
      </c>
      <c r="S28" s="47">
        <v>103558978</v>
      </c>
      <c r="T28" s="49">
        <v>5205226</v>
      </c>
      <c r="U28" s="45">
        <v>5205226</v>
      </c>
      <c r="V28" s="47">
        <v>0</v>
      </c>
      <c r="W28" s="44">
        <v>299661</v>
      </c>
      <c r="X28" s="45">
        <v>5069</v>
      </c>
      <c r="Y28" s="45">
        <v>29043</v>
      </c>
      <c r="Z28" s="47">
        <v>333773</v>
      </c>
      <c r="AA28" s="49">
        <v>9720</v>
      </c>
      <c r="AB28" s="45">
        <v>0</v>
      </c>
      <c r="AC28" s="47">
        <v>9720</v>
      </c>
      <c r="AD28" s="46">
        <v>95719</v>
      </c>
      <c r="AE28" s="46">
        <v>40412</v>
      </c>
      <c r="AF28" s="45">
        <v>3852</v>
      </c>
      <c r="AG28" s="45">
        <v>17058</v>
      </c>
      <c r="AH28" s="46">
        <v>5705760</v>
      </c>
      <c r="AI28" s="51">
        <f t="shared" si="0"/>
        <v>5.9960600971969251E-2</v>
      </c>
      <c r="AJ28" s="49">
        <v>224525246</v>
      </c>
      <c r="AK28" s="45">
        <v>0</v>
      </c>
      <c r="AL28" s="45">
        <v>0</v>
      </c>
      <c r="AM28" s="46">
        <v>224525246</v>
      </c>
      <c r="AN28" s="47">
        <v>0</v>
      </c>
      <c r="AO28" s="44">
        <v>5539782</v>
      </c>
      <c r="AP28" s="48">
        <v>97963</v>
      </c>
      <c r="AQ28" s="49">
        <v>364099</v>
      </c>
      <c r="AR28" s="50">
        <v>6001844</v>
      </c>
      <c r="AS28" s="44">
        <v>58273</v>
      </c>
      <c r="AT28" s="45">
        <v>0</v>
      </c>
      <c r="AU28" s="46">
        <v>58273</v>
      </c>
      <c r="AV28" s="46">
        <v>2776690</v>
      </c>
      <c r="AW28" s="46">
        <v>1479585</v>
      </c>
      <c r="AX28" s="45">
        <v>229643</v>
      </c>
      <c r="AY28" s="45">
        <v>207549</v>
      </c>
      <c r="AZ28" s="47">
        <v>235278830</v>
      </c>
      <c r="BA28" s="49">
        <v>13468729</v>
      </c>
      <c r="BB28" s="45">
        <v>13468729</v>
      </c>
      <c r="BC28" s="47">
        <v>0</v>
      </c>
      <c r="BD28" s="44">
        <v>166178</v>
      </c>
      <c r="BE28" s="45">
        <v>2674</v>
      </c>
      <c r="BF28" s="45">
        <v>8750</v>
      </c>
      <c r="BG28" s="47">
        <v>177602</v>
      </c>
      <c r="BH28" s="49">
        <v>3146</v>
      </c>
      <c r="BI28" s="45">
        <v>0</v>
      </c>
      <c r="BJ28" s="47">
        <v>3146</v>
      </c>
      <c r="BK28" s="46">
        <v>83292</v>
      </c>
      <c r="BL28" s="46">
        <v>44382</v>
      </c>
      <c r="BM28" s="45">
        <v>6889</v>
      </c>
      <c r="BN28" s="45">
        <v>6226</v>
      </c>
      <c r="BO28" s="46">
        <v>13790266</v>
      </c>
      <c r="BP28" s="51">
        <f t="shared" si="1"/>
        <v>5.9987592664746486E-2</v>
      </c>
      <c r="BQ28" s="49">
        <v>55674440</v>
      </c>
      <c r="BR28" s="45">
        <v>0</v>
      </c>
      <c r="BS28" s="45">
        <v>0</v>
      </c>
      <c r="BT28" s="46">
        <v>55674440</v>
      </c>
      <c r="BU28" s="47">
        <v>0</v>
      </c>
      <c r="BV28" s="44">
        <v>2288771</v>
      </c>
      <c r="BW28" s="48">
        <v>177348</v>
      </c>
      <c r="BX28" s="49">
        <v>170013</v>
      </c>
      <c r="BY28" s="50">
        <v>2636132</v>
      </c>
      <c r="BZ28" s="44">
        <v>39460</v>
      </c>
      <c r="CA28" s="45">
        <v>0</v>
      </c>
      <c r="CB28" s="46">
        <v>39460</v>
      </c>
      <c r="CC28" s="46">
        <v>1669222</v>
      </c>
      <c r="CD28" s="46">
        <v>777413</v>
      </c>
      <c r="CE28" s="45">
        <v>119998</v>
      </c>
      <c r="CF28" s="45">
        <v>71767</v>
      </c>
      <c r="CG28" s="47">
        <v>60988432</v>
      </c>
      <c r="CH28" s="49">
        <v>3340172</v>
      </c>
      <c r="CI28" s="45">
        <v>3340172</v>
      </c>
      <c r="CJ28" s="47">
        <v>0</v>
      </c>
      <c r="CK28" s="44">
        <v>68659</v>
      </c>
      <c r="CL28" s="45">
        <v>4934</v>
      </c>
      <c r="CM28" s="45">
        <v>4535</v>
      </c>
      <c r="CN28" s="47">
        <v>78128</v>
      </c>
      <c r="CO28" s="49">
        <v>2130</v>
      </c>
      <c r="CP28" s="45">
        <v>0</v>
      </c>
      <c r="CQ28" s="47">
        <v>2130</v>
      </c>
      <c r="CR28" s="46">
        <v>50074</v>
      </c>
      <c r="CS28" s="46">
        <v>23321</v>
      </c>
      <c r="CT28" s="45">
        <v>3600</v>
      </c>
      <c r="CU28" s="45">
        <v>2153</v>
      </c>
      <c r="CV28" s="46">
        <v>3499578</v>
      </c>
      <c r="CW28" s="51">
        <f t="shared" si="2"/>
        <v>5.9994712115649482E-2</v>
      </c>
      <c r="CX28" s="49">
        <v>170509788</v>
      </c>
      <c r="CY28" s="45">
        <v>4727</v>
      </c>
      <c r="CZ28" s="45">
        <v>0</v>
      </c>
      <c r="DA28" s="46">
        <v>170514515</v>
      </c>
      <c r="DB28" s="47">
        <v>0</v>
      </c>
      <c r="DC28" s="44">
        <v>3786675</v>
      </c>
      <c r="DD28" s="48">
        <v>0</v>
      </c>
      <c r="DE28" s="49">
        <v>21745</v>
      </c>
      <c r="DF28" s="50">
        <v>3808420</v>
      </c>
      <c r="DG28" s="44">
        <v>127737</v>
      </c>
      <c r="DH28" s="45">
        <v>0</v>
      </c>
      <c r="DI28" s="46">
        <v>127737</v>
      </c>
      <c r="DJ28" s="46">
        <v>5458549</v>
      </c>
      <c r="DK28" s="46">
        <v>3607839</v>
      </c>
      <c r="DL28" s="45">
        <v>599651</v>
      </c>
      <c r="DM28" s="45">
        <v>236707</v>
      </c>
      <c r="DN28" s="47">
        <v>184353418</v>
      </c>
      <c r="DO28" s="49">
        <v>10230510</v>
      </c>
      <c r="DP28" s="45">
        <v>10230510</v>
      </c>
      <c r="DQ28" s="47">
        <v>0</v>
      </c>
      <c r="DR28" s="44">
        <v>113596</v>
      </c>
      <c r="DS28" s="45">
        <v>0</v>
      </c>
      <c r="DT28" s="45">
        <v>522</v>
      </c>
      <c r="DU28" s="47">
        <v>114118</v>
      </c>
      <c r="DV28" s="49">
        <v>6898</v>
      </c>
      <c r="DW28" s="45">
        <v>0</v>
      </c>
      <c r="DX28" s="47">
        <v>6898</v>
      </c>
      <c r="DY28" s="46">
        <v>163754</v>
      </c>
      <c r="DZ28" s="46">
        <v>108232</v>
      </c>
      <c r="EA28" s="45">
        <v>17989</v>
      </c>
      <c r="EB28" s="45">
        <v>7101</v>
      </c>
      <c r="EC28" s="46">
        <v>10648602</v>
      </c>
      <c r="ED28" s="51">
        <f t="shared" si="3"/>
        <v>5.9997883464642292E-2</v>
      </c>
      <c r="EE28" s="34"/>
    </row>
    <row r="29" spans="1:135" s="21" customFormat="1" ht="12" customHeight="1" x14ac:dyDescent="0.15">
      <c r="A29" s="24">
        <v>17</v>
      </c>
      <c r="B29" s="25" t="s">
        <v>78</v>
      </c>
      <c r="C29" s="52">
        <v>104450722</v>
      </c>
      <c r="D29" s="53">
        <v>0</v>
      </c>
      <c r="E29" s="53">
        <v>0</v>
      </c>
      <c r="F29" s="54">
        <v>104450722</v>
      </c>
      <c r="G29" s="55">
        <v>0</v>
      </c>
      <c r="H29" s="52">
        <v>8877054</v>
      </c>
      <c r="I29" s="56">
        <v>19006</v>
      </c>
      <c r="J29" s="57">
        <v>2118335</v>
      </c>
      <c r="K29" s="58">
        <v>11014395</v>
      </c>
      <c r="L29" s="52">
        <v>67212</v>
      </c>
      <c r="M29" s="53">
        <v>0</v>
      </c>
      <c r="N29" s="54">
        <v>67212</v>
      </c>
      <c r="O29" s="54">
        <v>525190</v>
      </c>
      <c r="P29" s="54">
        <v>1242886</v>
      </c>
      <c r="Q29" s="53">
        <v>77619</v>
      </c>
      <c r="R29" s="53">
        <v>99389</v>
      </c>
      <c r="S29" s="55">
        <v>117477413</v>
      </c>
      <c r="T29" s="57">
        <v>6262727</v>
      </c>
      <c r="U29" s="53">
        <v>6262727</v>
      </c>
      <c r="V29" s="55">
        <v>0</v>
      </c>
      <c r="W29" s="52">
        <v>266311</v>
      </c>
      <c r="X29" s="53">
        <v>456</v>
      </c>
      <c r="Y29" s="53">
        <v>56448</v>
      </c>
      <c r="Z29" s="55">
        <v>323215</v>
      </c>
      <c r="AA29" s="57">
        <v>3631</v>
      </c>
      <c r="AB29" s="53">
        <v>0</v>
      </c>
      <c r="AC29" s="55">
        <v>3631</v>
      </c>
      <c r="AD29" s="54">
        <v>15755</v>
      </c>
      <c r="AE29" s="54">
        <v>37287</v>
      </c>
      <c r="AF29" s="53">
        <v>2328</v>
      </c>
      <c r="AG29" s="53">
        <v>2983</v>
      </c>
      <c r="AH29" s="54">
        <v>6647926</v>
      </c>
      <c r="AI29" s="59">
        <f t="shared" si="0"/>
        <v>5.9958676015662196E-2</v>
      </c>
      <c r="AJ29" s="57">
        <v>265782998</v>
      </c>
      <c r="AK29" s="53">
        <v>3270</v>
      </c>
      <c r="AL29" s="53">
        <v>0</v>
      </c>
      <c r="AM29" s="54">
        <v>265786268</v>
      </c>
      <c r="AN29" s="55">
        <v>0</v>
      </c>
      <c r="AO29" s="52">
        <v>5119512</v>
      </c>
      <c r="AP29" s="56">
        <v>21486</v>
      </c>
      <c r="AQ29" s="57">
        <v>562092</v>
      </c>
      <c r="AR29" s="58">
        <v>5703090</v>
      </c>
      <c r="AS29" s="52">
        <v>63205</v>
      </c>
      <c r="AT29" s="53">
        <v>0</v>
      </c>
      <c r="AU29" s="54">
        <v>63205</v>
      </c>
      <c r="AV29" s="54">
        <v>898928</v>
      </c>
      <c r="AW29" s="54">
        <v>2438278</v>
      </c>
      <c r="AX29" s="53">
        <v>272451</v>
      </c>
      <c r="AY29" s="53">
        <v>157207</v>
      </c>
      <c r="AZ29" s="55">
        <v>275319427</v>
      </c>
      <c r="BA29" s="57">
        <v>15943792</v>
      </c>
      <c r="BB29" s="53">
        <v>15943792</v>
      </c>
      <c r="BC29" s="55">
        <v>0</v>
      </c>
      <c r="BD29" s="52">
        <v>153586</v>
      </c>
      <c r="BE29" s="53">
        <v>525</v>
      </c>
      <c r="BF29" s="53">
        <v>15658</v>
      </c>
      <c r="BG29" s="55">
        <v>169769</v>
      </c>
      <c r="BH29" s="57">
        <v>3412</v>
      </c>
      <c r="BI29" s="53">
        <v>0</v>
      </c>
      <c r="BJ29" s="55">
        <v>3412</v>
      </c>
      <c r="BK29" s="54">
        <v>26968</v>
      </c>
      <c r="BL29" s="54">
        <v>73148</v>
      </c>
      <c r="BM29" s="53">
        <v>8175</v>
      </c>
      <c r="BN29" s="53">
        <v>4715</v>
      </c>
      <c r="BO29" s="54">
        <v>16229979</v>
      </c>
      <c r="BP29" s="59">
        <f t="shared" si="1"/>
        <v>5.9987267664257209E-2</v>
      </c>
      <c r="BQ29" s="57">
        <v>50238091</v>
      </c>
      <c r="BR29" s="53">
        <v>0</v>
      </c>
      <c r="BS29" s="53">
        <v>0</v>
      </c>
      <c r="BT29" s="54">
        <v>50238091</v>
      </c>
      <c r="BU29" s="55">
        <v>0</v>
      </c>
      <c r="BV29" s="52">
        <v>893636</v>
      </c>
      <c r="BW29" s="56">
        <v>0</v>
      </c>
      <c r="BX29" s="57">
        <v>20976</v>
      </c>
      <c r="BY29" s="58">
        <v>914612</v>
      </c>
      <c r="BZ29" s="52">
        <v>26297</v>
      </c>
      <c r="CA29" s="53">
        <v>0</v>
      </c>
      <c r="CB29" s="54">
        <v>26297</v>
      </c>
      <c r="CC29" s="54">
        <v>361933</v>
      </c>
      <c r="CD29" s="54">
        <v>536220</v>
      </c>
      <c r="CE29" s="53">
        <v>48711</v>
      </c>
      <c r="CF29" s="53">
        <v>16312</v>
      </c>
      <c r="CG29" s="55">
        <v>52142176</v>
      </c>
      <c r="CH29" s="57">
        <v>3014006</v>
      </c>
      <c r="CI29" s="53">
        <v>3014006</v>
      </c>
      <c r="CJ29" s="55">
        <v>0</v>
      </c>
      <c r="CK29" s="52">
        <v>26810</v>
      </c>
      <c r="CL29" s="53">
        <v>0</v>
      </c>
      <c r="CM29" s="53">
        <v>503</v>
      </c>
      <c r="CN29" s="55">
        <v>27313</v>
      </c>
      <c r="CO29" s="57">
        <v>1420</v>
      </c>
      <c r="CP29" s="53">
        <v>0</v>
      </c>
      <c r="CQ29" s="55">
        <v>1420</v>
      </c>
      <c r="CR29" s="54">
        <v>10858</v>
      </c>
      <c r="CS29" s="54">
        <v>16087</v>
      </c>
      <c r="CT29" s="53">
        <v>1461</v>
      </c>
      <c r="CU29" s="53">
        <v>489</v>
      </c>
      <c r="CV29" s="54">
        <v>3071634</v>
      </c>
      <c r="CW29" s="59">
        <f t="shared" si="2"/>
        <v>5.9994437288630256E-2</v>
      </c>
      <c r="CX29" s="57">
        <v>91051280</v>
      </c>
      <c r="CY29" s="53">
        <v>1932</v>
      </c>
      <c r="CZ29" s="53">
        <v>0</v>
      </c>
      <c r="DA29" s="54">
        <v>91053212</v>
      </c>
      <c r="DB29" s="55">
        <v>0</v>
      </c>
      <c r="DC29" s="52">
        <v>2741344</v>
      </c>
      <c r="DD29" s="56">
        <v>69128</v>
      </c>
      <c r="DE29" s="57">
        <v>174763</v>
      </c>
      <c r="DF29" s="58">
        <v>2985235</v>
      </c>
      <c r="DG29" s="52">
        <v>148471</v>
      </c>
      <c r="DH29" s="53">
        <v>0</v>
      </c>
      <c r="DI29" s="54">
        <v>148471</v>
      </c>
      <c r="DJ29" s="54">
        <v>1996156</v>
      </c>
      <c r="DK29" s="54">
        <v>927678</v>
      </c>
      <c r="DL29" s="53">
        <v>176927</v>
      </c>
      <c r="DM29" s="53">
        <v>62717</v>
      </c>
      <c r="DN29" s="55">
        <v>97350396</v>
      </c>
      <c r="DO29" s="57">
        <v>5462967</v>
      </c>
      <c r="DP29" s="53">
        <v>5462967</v>
      </c>
      <c r="DQ29" s="55">
        <v>0</v>
      </c>
      <c r="DR29" s="52">
        <v>82241</v>
      </c>
      <c r="DS29" s="53">
        <v>1886</v>
      </c>
      <c r="DT29" s="53">
        <v>4653</v>
      </c>
      <c r="DU29" s="55">
        <v>88780</v>
      </c>
      <c r="DV29" s="57">
        <v>8017</v>
      </c>
      <c r="DW29" s="53">
        <v>0</v>
      </c>
      <c r="DX29" s="55">
        <v>8017</v>
      </c>
      <c r="DY29" s="54">
        <v>59885</v>
      </c>
      <c r="DZ29" s="54">
        <v>27830</v>
      </c>
      <c r="EA29" s="53">
        <v>5307</v>
      </c>
      <c r="EB29" s="53">
        <v>1882</v>
      </c>
      <c r="EC29" s="54">
        <v>5654668</v>
      </c>
      <c r="ED29" s="59">
        <f t="shared" si="3"/>
        <v>5.9997521010022141E-2</v>
      </c>
      <c r="EE29" s="34"/>
    </row>
    <row r="30" spans="1:135" s="21" customFormat="1" ht="12" customHeight="1" x14ac:dyDescent="0.15">
      <c r="A30" s="22">
        <v>18</v>
      </c>
      <c r="B30" s="23" t="s">
        <v>79</v>
      </c>
      <c r="C30" s="44">
        <v>63340032</v>
      </c>
      <c r="D30" s="45">
        <v>0</v>
      </c>
      <c r="E30" s="45">
        <v>0</v>
      </c>
      <c r="F30" s="46">
        <v>63340032</v>
      </c>
      <c r="G30" s="47">
        <v>0</v>
      </c>
      <c r="H30" s="44">
        <v>5296395</v>
      </c>
      <c r="I30" s="48">
        <v>7179</v>
      </c>
      <c r="J30" s="49">
        <v>454717</v>
      </c>
      <c r="K30" s="50">
        <v>5758291</v>
      </c>
      <c r="L30" s="44">
        <v>98281</v>
      </c>
      <c r="M30" s="45">
        <v>0</v>
      </c>
      <c r="N30" s="46">
        <v>98281</v>
      </c>
      <c r="O30" s="46">
        <v>592929</v>
      </c>
      <c r="P30" s="46">
        <v>401244</v>
      </c>
      <c r="Q30" s="45">
        <v>30492</v>
      </c>
      <c r="R30" s="45">
        <v>59544</v>
      </c>
      <c r="S30" s="47">
        <v>70280813</v>
      </c>
      <c r="T30" s="49">
        <v>3797759</v>
      </c>
      <c r="U30" s="45">
        <v>3797759</v>
      </c>
      <c r="V30" s="47">
        <v>0</v>
      </c>
      <c r="W30" s="44">
        <v>158891</v>
      </c>
      <c r="X30" s="45">
        <v>172</v>
      </c>
      <c r="Y30" s="45">
        <v>11402</v>
      </c>
      <c r="Z30" s="47">
        <v>170465</v>
      </c>
      <c r="AA30" s="49">
        <v>5307</v>
      </c>
      <c r="AB30" s="45">
        <v>0</v>
      </c>
      <c r="AC30" s="47">
        <v>5307</v>
      </c>
      <c r="AD30" s="46">
        <v>17788</v>
      </c>
      <c r="AE30" s="46">
        <v>12037</v>
      </c>
      <c r="AF30" s="45">
        <v>914</v>
      </c>
      <c r="AG30" s="45">
        <v>1786</v>
      </c>
      <c r="AH30" s="46">
        <v>4006056</v>
      </c>
      <c r="AI30" s="51">
        <f t="shared" si="0"/>
        <v>5.9958274097493353E-2</v>
      </c>
      <c r="AJ30" s="49">
        <v>153289829</v>
      </c>
      <c r="AK30" s="45">
        <v>1180</v>
      </c>
      <c r="AL30" s="45">
        <v>0</v>
      </c>
      <c r="AM30" s="46">
        <v>153291009</v>
      </c>
      <c r="AN30" s="47">
        <v>0</v>
      </c>
      <c r="AO30" s="44">
        <v>2908858</v>
      </c>
      <c r="AP30" s="48">
        <v>0</v>
      </c>
      <c r="AQ30" s="49">
        <v>89040</v>
      </c>
      <c r="AR30" s="50">
        <v>2997898</v>
      </c>
      <c r="AS30" s="44">
        <v>110729</v>
      </c>
      <c r="AT30" s="45">
        <v>0</v>
      </c>
      <c r="AU30" s="46">
        <v>110729</v>
      </c>
      <c r="AV30" s="46">
        <v>548283</v>
      </c>
      <c r="AW30" s="46">
        <v>591836</v>
      </c>
      <c r="AX30" s="45">
        <v>87718</v>
      </c>
      <c r="AY30" s="45">
        <v>129869</v>
      </c>
      <c r="AZ30" s="47">
        <v>157757342</v>
      </c>
      <c r="BA30" s="49">
        <v>9195511</v>
      </c>
      <c r="BB30" s="45">
        <v>9195511</v>
      </c>
      <c r="BC30" s="47">
        <v>0</v>
      </c>
      <c r="BD30" s="44">
        <v>87266</v>
      </c>
      <c r="BE30" s="45">
        <v>0</v>
      </c>
      <c r="BF30" s="45">
        <v>2137</v>
      </c>
      <c r="BG30" s="47">
        <v>89403</v>
      </c>
      <c r="BH30" s="49">
        <v>5979</v>
      </c>
      <c r="BI30" s="45">
        <v>0</v>
      </c>
      <c r="BJ30" s="47">
        <v>5979</v>
      </c>
      <c r="BK30" s="46">
        <v>16448</v>
      </c>
      <c r="BL30" s="46">
        <v>17755</v>
      </c>
      <c r="BM30" s="45">
        <v>2633</v>
      </c>
      <c r="BN30" s="45">
        <v>3896</v>
      </c>
      <c r="BO30" s="46">
        <v>9331625</v>
      </c>
      <c r="BP30" s="51">
        <f t="shared" si="1"/>
        <v>5.9987282098195337E-2</v>
      </c>
      <c r="BQ30" s="49">
        <v>29968008</v>
      </c>
      <c r="BR30" s="45">
        <v>0</v>
      </c>
      <c r="BS30" s="45">
        <v>0</v>
      </c>
      <c r="BT30" s="46">
        <v>29968008</v>
      </c>
      <c r="BU30" s="47">
        <v>0</v>
      </c>
      <c r="BV30" s="44">
        <v>618970</v>
      </c>
      <c r="BW30" s="48">
        <v>0</v>
      </c>
      <c r="BX30" s="49">
        <v>0</v>
      </c>
      <c r="BY30" s="50">
        <v>618970</v>
      </c>
      <c r="BZ30" s="44">
        <v>4810</v>
      </c>
      <c r="CA30" s="45">
        <v>0</v>
      </c>
      <c r="CB30" s="46">
        <v>4810</v>
      </c>
      <c r="CC30" s="46">
        <v>44942</v>
      </c>
      <c r="CD30" s="46">
        <v>167736</v>
      </c>
      <c r="CE30" s="45">
        <v>35279</v>
      </c>
      <c r="CF30" s="45">
        <v>11370</v>
      </c>
      <c r="CG30" s="47">
        <v>30851115</v>
      </c>
      <c r="CH30" s="49">
        <v>1797918</v>
      </c>
      <c r="CI30" s="45">
        <v>1797918</v>
      </c>
      <c r="CJ30" s="47">
        <v>0</v>
      </c>
      <c r="CK30" s="44">
        <v>18569</v>
      </c>
      <c r="CL30" s="45">
        <v>0</v>
      </c>
      <c r="CM30" s="45">
        <v>0</v>
      </c>
      <c r="CN30" s="47">
        <v>18569</v>
      </c>
      <c r="CO30" s="49">
        <v>260</v>
      </c>
      <c r="CP30" s="45">
        <v>0</v>
      </c>
      <c r="CQ30" s="47">
        <v>260</v>
      </c>
      <c r="CR30" s="46">
        <v>1348</v>
      </c>
      <c r="CS30" s="46">
        <v>5032</v>
      </c>
      <c r="CT30" s="45">
        <v>1058</v>
      </c>
      <c r="CU30" s="45">
        <v>341</v>
      </c>
      <c r="CV30" s="46">
        <v>1824526</v>
      </c>
      <c r="CW30" s="51">
        <f t="shared" si="2"/>
        <v>5.99945782182119E-2</v>
      </c>
      <c r="CX30" s="49">
        <v>54750202</v>
      </c>
      <c r="CY30" s="45">
        <v>0</v>
      </c>
      <c r="CZ30" s="45">
        <v>4401</v>
      </c>
      <c r="DA30" s="46">
        <v>54754603</v>
      </c>
      <c r="DB30" s="47">
        <v>0</v>
      </c>
      <c r="DC30" s="44">
        <v>2021380</v>
      </c>
      <c r="DD30" s="48">
        <v>0</v>
      </c>
      <c r="DE30" s="49">
        <v>3543</v>
      </c>
      <c r="DF30" s="50">
        <v>2024923</v>
      </c>
      <c r="DG30" s="44">
        <v>20277</v>
      </c>
      <c r="DH30" s="45">
        <v>0</v>
      </c>
      <c r="DI30" s="46">
        <v>20277</v>
      </c>
      <c r="DJ30" s="46">
        <v>1736389</v>
      </c>
      <c r="DK30" s="46">
        <v>1059262</v>
      </c>
      <c r="DL30" s="45">
        <v>153324</v>
      </c>
      <c r="DM30" s="45">
        <v>208326</v>
      </c>
      <c r="DN30" s="47">
        <v>59957104</v>
      </c>
      <c r="DO30" s="49">
        <v>3285137</v>
      </c>
      <c r="DP30" s="45">
        <v>3285137</v>
      </c>
      <c r="DQ30" s="47">
        <v>0</v>
      </c>
      <c r="DR30" s="44">
        <v>60642</v>
      </c>
      <c r="DS30" s="45">
        <v>0</v>
      </c>
      <c r="DT30" s="45">
        <v>85</v>
      </c>
      <c r="DU30" s="47">
        <v>60727</v>
      </c>
      <c r="DV30" s="49">
        <v>1095</v>
      </c>
      <c r="DW30" s="45">
        <v>0</v>
      </c>
      <c r="DX30" s="47">
        <v>1095</v>
      </c>
      <c r="DY30" s="46">
        <v>52092</v>
      </c>
      <c r="DZ30" s="46">
        <v>31778</v>
      </c>
      <c r="EA30" s="45">
        <v>4599</v>
      </c>
      <c r="EB30" s="45">
        <v>6250</v>
      </c>
      <c r="EC30" s="46">
        <v>3441678</v>
      </c>
      <c r="ED30" s="51">
        <f t="shared" si="3"/>
        <v>5.9997458113247575E-2</v>
      </c>
      <c r="EE30" s="34"/>
    </row>
    <row r="31" spans="1:135" s="21" customFormat="1" ht="12" customHeight="1" x14ac:dyDescent="0.15">
      <c r="A31" s="24">
        <v>19</v>
      </c>
      <c r="B31" s="25" t="s">
        <v>80</v>
      </c>
      <c r="C31" s="52">
        <v>178628211</v>
      </c>
      <c r="D31" s="53">
        <v>0</v>
      </c>
      <c r="E31" s="53">
        <v>0</v>
      </c>
      <c r="F31" s="54">
        <v>178628211</v>
      </c>
      <c r="G31" s="55">
        <v>0</v>
      </c>
      <c r="H31" s="52">
        <v>11680005</v>
      </c>
      <c r="I31" s="56">
        <v>121269</v>
      </c>
      <c r="J31" s="57">
        <v>2031788</v>
      </c>
      <c r="K31" s="58">
        <v>13833062</v>
      </c>
      <c r="L31" s="52">
        <v>97881</v>
      </c>
      <c r="M31" s="53">
        <v>0</v>
      </c>
      <c r="N31" s="54">
        <v>97881</v>
      </c>
      <c r="O31" s="54">
        <v>734237</v>
      </c>
      <c r="P31" s="54">
        <v>1265381</v>
      </c>
      <c r="Q31" s="53">
        <v>124657</v>
      </c>
      <c r="R31" s="53">
        <v>367232</v>
      </c>
      <c r="S31" s="55">
        <v>195050661</v>
      </c>
      <c r="T31" s="57">
        <v>10710393</v>
      </c>
      <c r="U31" s="53">
        <v>10710393</v>
      </c>
      <c r="V31" s="55">
        <v>0</v>
      </c>
      <c r="W31" s="52">
        <v>350382</v>
      </c>
      <c r="X31" s="53">
        <v>2917</v>
      </c>
      <c r="Y31" s="53">
        <v>51924</v>
      </c>
      <c r="Z31" s="55">
        <v>405223</v>
      </c>
      <c r="AA31" s="57">
        <v>5285</v>
      </c>
      <c r="AB31" s="53">
        <v>0</v>
      </c>
      <c r="AC31" s="55">
        <v>5285</v>
      </c>
      <c r="AD31" s="54">
        <v>22026</v>
      </c>
      <c r="AE31" s="54">
        <v>37957</v>
      </c>
      <c r="AF31" s="53">
        <v>3740</v>
      </c>
      <c r="AG31" s="53">
        <v>11016</v>
      </c>
      <c r="AH31" s="54">
        <v>11195640</v>
      </c>
      <c r="AI31" s="59">
        <f t="shared" si="0"/>
        <v>5.9959134898350405E-2</v>
      </c>
      <c r="AJ31" s="57">
        <v>385207192</v>
      </c>
      <c r="AK31" s="53">
        <v>0</v>
      </c>
      <c r="AL31" s="53">
        <v>0</v>
      </c>
      <c r="AM31" s="54">
        <v>385207192</v>
      </c>
      <c r="AN31" s="55">
        <v>0</v>
      </c>
      <c r="AO31" s="52">
        <v>8249692</v>
      </c>
      <c r="AP31" s="56">
        <v>1051</v>
      </c>
      <c r="AQ31" s="57">
        <v>320893</v>
      </c>
      <c r="AR31" s="58">
        <v>8571636</v>
      </c>
      <c r="AS31" s="52">
        <v>150754</v>
      </c>
      <c r="AT31" s="53">
        <v>0</v>
      </c>
      <c r="AU31" s="54">
        <v>150754</v>
      </c>
      <c r="AV31" s="54">
        <v>1115395</v>
      </c>
      <c r="AW31" s="54">
        <v>1577145</v>
      </c>
      <c r="AX31" s="53">
        <v>213629</v>
      </c>
      <c r="AY31" s="53">
        <v>248899</v>
      </c>
      <c r="AZ31" s="55">
        <v>397084650</v>
      </c>
      <c r="BA31" s="57">
        <v>23107460</v>
      </c>
      <c r="BB31" s="53">
        <v>23107460</v>
      </c>
      <c r="BC31" s="55">
        <v>0</v>
      </c>
      <c r="BD31" s="52">
        <v>247492</v>
      </c>
      <c r="BE31" s="53">
        <v>25</v>
      </c>
      <c r="BF31" s="53">
        <v>7706</v>
      </c>
      <c r="BG31" s="55">
        <v>255223</v>
      </c>
      <c r="BH31" s="57">
        <v>8141</v>
      </c>
      <c r="BI31" s="53">
        <v>0</v>
      </c>
      <c r="BJ31" s="55">
        <v>8141</v>
      </c>
      <c r="BK31" s="54">
        <v>33461</v>
      </c>
      <c r="BL31" s="54">
        <v>47314</v>
      </c>
      <c r="BM31" s="53">
        <v>6409</v>
      </c>
      <c r="BN31" s="53">
        <v>7467</v>
      </c>
      <c r="BO31" s="54">
        <v>23465475</v>
      </c>
      <c r="BP31" s="59">
        <f t="shared" si="1"/>
        <v>5.9987093906595595E-2</v>
      </c>
      <c r="BQ31" s="57">
        <v>67985183</v>
      </c>
      <c r="BR31" s="53">
        <v>3151</v>
      </c>
      <c r="BS31" s="53">
        <v>0</v>
      </c>
      <c r="BT31" s="54">
        <v>67988334</v>
      </c>
      <c r="BU31" s="55">
        <v>0</v>
      </c>
      <c r="BV31" s="52">
        <v>3191778</v>
      </c>
      <c r="BW31" s="56">
        <v>509</v>
      </c>
      <c r="BX31" s="57">
        <v>283135</v>
      </c>
      <c r="BY31" s="58">
        <v>3475422</v>
      </c>
      <c r="BZ31" s="52">
        <v>16001</v>
      </c>
      <c r="CA31" s="53">
        <v>0</v>
      </c>
      <c r="CB31" s="54">
        <v>16001</v>
      </c>
      <c r="CC31" s="54">
        <v>756798</v>
      </c>
      <c r="CD31" s="54">
        <v>593758</v>
      </c>
      <c r="CE31" s="53">
        <v>40485</v>
      </c>
      <c r="CF31" s="53">
        <v>22644</v>
      </c>
      <c r="CG31" s="55">
        <v>72893442</v>
      </c>
      <c r="CH31" s="57">
        <v>4078925</v>
      </c>
      <c r="CI31" s="53">
        <v>4078925</v>
      </c>
      <c r="CJ31" s="55">
        <v>0</v>
      </c>
      <c r="CK31" s="52">
        <v>95754</v>
      </c>
      <c r="CL31" s="53">
        <v>12</v>
      </c>
      <c r="CM31" s="53">
        <v>7687</v>
      </c>
      <c r="CN31" s="55">
        <v>103453</v>
      </c>
      <c r="CO31" s="57">
        <v>864</v>
      </c>
      <c r="CP31" s="53">
        <v>0</v>
      </c>
      <c r="CQ31" s="55">
        <v>864</v>
      </c>
      <c r="CR31" s="54">
        <v>22704</v>
      </c>
      <c r="CS31" s="54">
        <v>17813</v>
      </c>
      <c r="CT31" s="53">
        <v>1215</v>
      </c>
      <c r="CU31" s="53">
        <v>679</v>
      </c>
      <c r="CV31" s="54">
        <v>4225653</v>
      </c>
      <c r="CW31" s="59">
        <f t="shared" si="2"/>
        <v>5.9994483759522627E-2</v>
      </c>
      <c r="CX31" s="57">
        <v>137997384</v>
      </c>
      <c r="CY31" s="53">
        <v>0</v>
      </c>
      <c r="CZ31" s="53">
        <v>0</v>
      </c>
      <c r="DA31" s="54">
        <v>137997384</v>
      </c>
      <c r="DB31" s="55">
        <v>0</v>
      </c>
      <c r="DC31" s="52">
        <v>9640284</v>
      </c>
      <c r="DD31" s="56">
        <v>133444</v>
      </c>
      <c r="DE31" s="57">
        <v>869447</v>
      </c>
      <c r="DF31" s="58">
        <v>10643175</v>
      </c>
      <c r="DG31" s="52">
        <v>56305</v>
      </c>
      <c r="DH31" s="53">
        <v>0</v>
      </c>
      <c r="DI31" s="54">
        <v>56305</v>
      </c>
      <c r="DJ31" s="54">
        <v>3386374</v>
      </c>
      <c r="DK31" s="54">
        <v>1588490</v>
      </c>
      <c r="DL31" s="53">
        <v>367968</v>
      </c>
      <c r="DM31" s="53">
        <v>135454</v>
      </c>
      <c r="DN31" s="55">
        <v>154175150</v>
      </c>
      <c r="DO31" s="57">
        <v>8279507</v>
      </c>
      <c r="DP31" s="53">
        <v>8279507</v>
      </c>
      <c r="DQ31" s="55">
        <v>0</v>
      </c>
      <c r="DR31" s="52">
        <v>289209</v>
      </c>
      <c r="DS31" s="53">
        <v>3883</v>
      </c>
      <c r="DT31" s="53">
        <v>25063</v>
      </c>
      <c r="DU31" s="55">
        <v>318155</v>
      </c>
      <c r="DV31" s="57">
        <v>3040</v>
      </c>
      <c r="DW31" s="53">
        <v>0</v>
      </c>
      <c r="DX31" s="55">
        <v>3040</v>
      </c>
      <c r="DY31" s="54">
        <v>101591</v>
      </c>
      <c r="DZ31" s="54">
        <v>47656</v>
      </c>
      <c r="EA31" s="53">
        <v>11039</v>
      </c>
      <c r="EB31" s="53">
        <v>4064</v>
      </c>
      <c r="EC31" s="54">
        <v>8765052</v>
      </c>
      <c r="ED31" s="59">
        <f t="shared" si="3"/>
        <v>5.9997564881374851E-2</v>
      </c>
      <c r="EE31" s="34"/>
    </row>
    <row r="32" spans="1:135" s="21" customFormat="1" ht="12" customHeight="1" x14ac:dyDescent="0.15">
      <c r="A32" s="22">
        <v>20</v>
      </c>
      <c r="B32" s="23" t="s">
        <v>81</v>
      </c>
      <c r="C32" s="44">
        <v>214481825</v>
      </c>
      <c r="D32" s="45">
        <v>500</v>
      </c>
      <c r="E32" s="45">
        <v>0</v>
      </c>
      <c r="F32" s="46">
        <v>214482325</v>
      </c>
      <c r="G32" s="47">
        <v>0</v>
      </c>
      <c r="H32" s="44">
        <v>25145114</v>
      </c>
      <c r="I32" s="48">
        <v>819574</v>
      </c>
      <c r="J32" s="49">
        <v>2587965</v>
      </c>
      <c r="K32" s="50">
        <v>28552653</v>
      </c>
      <c r="L32" s="44">
        <v>192910</v>
      </c>
      <c r="M32" s="45">
        <v>5192</v>
      </c>
      <c r="N32" s="46">
        <v>198102</v>
      </c>
      <c r="O32" s="46">
        <v>2860605</v>
      </c>
      <c r="P32" s="46">
        <v>1435021</v>
      </c>
      <c r="Q32" s="45">
        <v>199777</v>
      </c>
      <c r="R32" s="45">
        <v>256101</v>
      </c>
      <c r="S32" s="47">
        <v>247984584</v>
      </c>
      <c r="T32" s="49">
        <v>12860221</v>
      </c>
      <c r="U32" s="45">
        <v>12860221</v>
      </c>
      <c r="V32" s="47">
        <v>0</v>
      </c>
      <c r="W32" s="44">
        <v>754236</v>
      </c>
      <c r="X32" s="45">
        <v>23665</v>
      </c>
      <c r="Y32" s="45">
        <v>65076</v>
      </c>
      <c r="Z32" s="47">
        <v>842977</v>
      </c>
      <c r="AA32" s="49">
        <v>10417</v>
      </c>
      <c r="AB32" s="45">
        <v>156</v>
      </c>
      <c r="AC32" s="47">
        <v>10573</v>
      </c>
      <c r="AD32" s="46">
        <v>85818</v>
      </c>
      <c r="AE32" s="46">
        <v>43051</v>
      </c>
      <c r="AF32" s="45">
        <v>5993</v>
      </c>
      <c r="AG32" s="45">
        <v>7684</v>
      </c>
      <c r="AH32" s="46">
        <v>13856317</v>
      </c>
      <c r="AI32" s="51">
        <f t="shared" si="0"/>
        <v>5.995935096283575E-2</v>
      </c>
      <c r="AJ32" s="49">
        <v>523158167</v>
      </c>
      <c r="AK32" s="45">
        <v>671</v>
      </c>
      <c r="AL32" s="45">
        <v>0</v>
      </c>
      <c r="AM32" s="46">
        <v>523158838</v>
      </c>
      <c r="AN32" s="47">
        <v>0</v>
      </c>
      <c r="AO32" s="44">
        <v>13915744</v>
      </c>
      <c r="AP32" s="48">
        <v>615003</v>
      </c>
      <c r="AQ32" s="49">
        <v>1156661</v>
      </c>
      <c r="AR32" s="50">
        <v>15687408</v>
      </c>
      <c r="AS32" s="44">
        <v>221740</v>
      </c>
      <c r="AT32" s="45">
        <v>1493</v>
      </c>
      <c r="AU32" s="46">
        <v>223233</v>
      </c>
      <c r="AV32" s="46">
        <v>2690016</v>
      </c>
      <c r="AW32" s="46">
        <v>3157657</v>
      </c>
      <c r="AX32" s="45">
        <v>376903</v>
      </c>
      <c r="AY32" s="45">
        <v>291200</v>
      </c>
      <c r="AZ32" s="47">
        <v>545585255</v>
      </c>
      <c r="BA32" s="49">
        <v>31383090</v>
      </c>
      <c r="BB32" s="45">
        <v>31383090</v>
      </c>
      <c r="BC32" s="47">
        <v>0</v>
      </c>
      <c r="BD32" s="44">
        <v>417337</v>
      </c>
      <c r="BE32" s="45">
        <v>17948</v>
      </c>
      <c r="BF32" s="45">
        <v>29860</v>
      </c>
      <c r="BG32" s="47">
        <v>465145</v>
      </c>
      <c r="BH32" s="49">
        <v>11974</v>
      </c>
      <c r="BI32" s="45">
        <v>45</v>
      </c>
      <c r="BJ32" s="47">
        <v>12019</v>
      </c>
      <c r="BK32" s="46">
        <v>80700</v>
      </c>
      <c r="BL32" s="46">
        <v>94730</v>
      </c>
      <c r="BM32" s="45">
        <v>11308</v>
      </c>
      <c r="BN32" s="45">
        <v>8736</v>
      </c>
      <c r="BO32" s="46">
        <v>32055728</v>
      </c>
      <c r="BP32" s="51">
        <f t="shared" si="1"/>
        <v>5.9987689627829625E-2</v>
      </c>
      <c r="BQ32" s="49">
        <v>117100181</v>
      </c>
      <c r="BR32" s="45">
        <v>0</v>
      </c>
      <c r="BS32" s="45">
        <v>0</v>
      </c>
      <c r="BT32" s="46">
        <v>117100181</v>
      </c>
      <c r="BU32" s="47">
        <v>0</v>
      </c>
      <c r="BV32" s="44">
        <v>5115374</v>
      </c>
      <c r="BW32" s="48">
        <v>807719</v>
      </c>
      <c r="BX32" s="49">
        <v>227297</v>
      </c>
      <c r="BY32" s="50">
        <v>6150390</v>
      </c>
      <c r="BZ32" s="44">
        <v>17201</v>
      </c>
      <c r="CA32" s="45">
        <v>0</v>
      </c>
      <c r="CB32" s="46">
        <v>17201</v>
      </c>
      <c r="CC32" s="46">
        <v>1963270</v>
      </c>
      <c r="CD32" s="46">
        <v>963798</v>
      </c>
      <c r="CE32" s="45">
        <v>97757</v>
      </c>
      <c r="CF32" s="45">
        <v>87956</v>
      </c>
      <c r="CG32" s="47">
        <v>126380553</v>
      </c>
      <c r="CH32" s="49">
        <v>7025401</v>
      </c>
      <c r="CI32" s="45">
        <v>7025401</v>
      </c>
      <c r="CJ32" s="47">
        <v>0</v>
      </c>
      <c r="CK32" s="44">
        <v>153430</v>
      </c>
      <c r="CL32" s="45">
        <v>23992</v>
      </c>
      <c r="CM32" s="45">
        <v>6132</v>
      </c>
      <c r="CN32" s="47">
        <v>183554</v>
      </c>
      <c r="CO32" s="49">
        <v>929</v>
      </c>
      <c r="CP32" s="45">
        <v>0</v>
      </c>
      <c r="CQ32" s="47">
        <v>929</v>
      </c>
      <c r="CR32" s="46">
        <v>58898</v>
      </c>
      <c r="CS32" s="46">
        <v>28914</v>
      </c>
      <c r="CT32" s="45">
        <v>2933</v>
      </c>
      <c r="CU32" s="45">
        <v>2639</v>
      </c>
      <c r="CV32" s="46">
        <v>7303268</v>
      </c>
      <c r="CW32" s="51">
        <f t="shared" si="2"/>
        <v>5.9994791980722897E-2</v>
      </c>
      <c r="CX32" s="49">
        <v>261839869</v>
      </c>
      <c r="CY32" s="45">
        <v>0</v>
      </c>
      <c r="CZ32" s="45">
        <v>9895</v>
      </c>
      <c r="DA32" s="46">
        <v>261849764</v>
      </c>
      <c r="DB32" s="47">
        <v>0</v>
      </c>
      <c r="DC32" s="44">
        <v>14648565</v>
      </c>
      <c r="DD32" s="48">
        <v>598928</v>
      </c>
      <c r="DE32" s="49">
        <v>900173</v>
      </c>
      <c r="DF32" s="50">
        <v>16147666</v>
      </c>
      <c r="DG32" s="44">
        <v>702180</v>
      </c>
      <c r="DH32" s="45">
        <v>0</v>
      </c>
      <c r="DI32" s="46">
        <v>702180</v>
      </c>
      <c r="DJ32" s="46">
        <v>8787600</v>
      </c>
      <c r="DK32" s="46">
        <v>11808776</v>
      </c>
      <c r="DL32" s="45">
        <v>2195564</v>
      </c>
      <c r="DM32" s="45">
        <v>134377</v>
      </c>
      <c r="DN32" s="47">
        <v>301625927</v>
      </c>
      <c r="DO32" s="49">
        <v>15710412</v>
      </c>
      <c r="DP32" s="45">
        <v>15710412</v>
      </c>
      <c r="DQ32" s="47">
        <v>0</v>
      </c>
      <c r="DR32" s="44">
        <v>439406</v>
      </c>
      <c r="DS32" s="45">
        <v>17368</v>
      </c>
      <c r="DT32" s="45">
        <v>25762</v>
      </c>
      <c r="DU32" s="47">
        <v>482536</v>
      </c>
      <c r="DV32" s="49">
        <v>37917</v>
      </c>
      <c r="DW32" s="45">
        <v>0</v>
      </c>
      <c r="DX32" s="47">
        <v>37917</v>
      </c>
      <c r="DY32" s="46">
        <v>263628</v>
      </c>
      <c r="DZ32" s="46">
        <v>354263</v>
      </c>
      <c r="EA32" s="45">
        <v>65867</v>
      </c>
      <c r="EB32" s="45">
        <v>4031</v>
      </c>
      <c r="EC32" s="46">
        <v>16918654</v>
      </c>
      <c r="ED32" s="51">
        <f t="shared" si="3"/>
        <v>5.9997808514350999E-2</v>
      </c>
      <c r="EE32" s="34"/>
    </row>
    <row r="33" spans="1:169" s="21" customFormat="1" ht="12" customHeight="1" x14ac:dyDescent="0.15">
      <c r="A33" s="24">
        <v>21</v>
      </c>
      <c r="B33" s="25" t="s">
        <v>82</v>
      </c>
      <c r="C33" s="52">
        <v>209389370</v>
      </c>
      <c r="D33" s="53">
        <v>46</v>
      </c>
      <c r="E33" s="53">
        <v>0</v>
      </c>
      <c r="F33" s="54">
        <v>209389416</v>
      </c>
      <c r="G33" s="55">
        <v>0</v>
      </c>
      <c r="H33" s="52">
        <v>16634982</v>
      </c>
      <c r="I33" s="56">
        <v>126603</v>
      </c>
      <c r="J33" s="57">
        <v>958517</v>
      </c>
      <c r="K33" s="58">
        <v>17720102</v>
      </c>
      <c r="L33" s="52">
        <v>110819</v>
      </c>
      <c r="M33" s="53">
        <v>0</v>
      </c>
      <c r="N33" s="54">
        <v>110819</v>
      </c>
      <c r="O33" s="54">
        <v>1197751</v>
      </c>
      <c r="P33" s="54">
        <v>972230</v>
      </c>
      <c r="Q33" s="53">
        <v>203059</v>
      </c>
      <c r="R33" s="53">
        <v>138579</v>
      </c>
      <c r="S33" s="55">
        <v>229731956</v>
      </c>
      <c r="T33" s="57">
        <v>12554855</v>
      </c>
      <c r="U33" s="53">
        <v>12554855</v>
      </c>
      <c r="V33" s="55">
        <v>0</v>
      </c>
      <c r="W33" s="52">
        <v>499046</v>
      </c>
      <c r="X33" s="53">
        <v>3225</v>
      </c>
      <c r="Y33" s="53">
        <v>23630</v>
      </c>
      <c r="Z33" s="55">
        <v>525901</v>
      </c>
      <c r="AA33" s="57">
        <v>5986</v>
      </c>
      <c r="AB33" s="53">
        <v>0</v>
      </c>
      <c r="AC33" s="55">
        <v>5986</v>
      </c>
      <c r="AD33" s="54">
        <v>35936</v>
      </c>
      <c r="AE33" s="54">
        <v>29162</v>
      </c>
      <c r="AF33" s="53">
        <v>6090</v>
      </c>
      <c r="AG33" s="53">
        <v>4160</v>
      </c>
      <c r="AH33" s="54">
        <v>13162090</v>
      </c>
      <c r="AI33" s="59">
        <f t="shared" si="0"/>
        <v>5.9959358213215512E-2</v>
      </c>
      <c r="AJ33" s="57">
        <v>405375061</v>
      </c>
      <c r="AK33" s="53">
        <v>0</v>
      </c>
      <c r="AL33" s="53">
        <v>0</v>
      </c>
      <c r="AM33" s="54">
        <v>405375061</v>
      </c>
      <c r="AN33" s="55">
        <v>0</v>
      </c>
      <c r="AO33" s="52">
        <v>8006004</v>
      </c>
      <c r="AP33" s="56">
        <v>1483</v>
      </c>
      <c r="AQ33" s="57">
        <v>314377</v>
      </c>
      <c r="AR33" s="58">
        <v>8321864</v>
      </c>
      <c r="AS33" s="52">
        <v>61279</v>
      </c>
      <c r="AT33" s="53">
        <v>0</v>
      </c>
      <c r="AU33" s="54">
        <v>61279</v>
      </c>
      <c r="AV33" s="54">
        <v>2242918</v>
      </c>
      <c r="AW33" s="54">
        <v>2414035</v>
      </c>
      <c r="AX33" s="53">
        <v>161548</v>
      </c>
      <c r="AY33" s="53">
        <v>238682</v>
      </c>
      <c r="AZ33" s="55">
        <v>418815387</v>
      </c>
      <c r="BA33" s="57">
        <v>24317610</v>
      </c>
      <c r="BB33" s="53">
        <v>24317610</v>
      </c>
      <c r="BC33" s="55">
        <v>0</v>
      </c>
      <c r="BD33" s="52">
        <v>240179</v>
      </c>
      <c r="BE33" s="53">
        <v>35</v>
      </c>
      <c r="BF33" s="53">
        <v>7545</v>
      </c>
      <c r="BG33" s="55">
        <v>247759</v>
      </c>
      <c r="BH33" s="57">
        <v>3310</v>
      </c>
      <c r="BI33" s="53">
        <v>0</v>
      </c>
      <c r="BJ33" s="55">
        <v>3310</v>
      </c>
      <c r="BK33" s="54">
        <v>67290</v>
      </c>
      <c r="BL33" s="54">
        <v>72412</v>
      </c>
      <c r="BM33" s="53">
        <v>4844</v>
      </c>
      <c r="BN33" s="53">
        <v>7154</v>
      </c>
      <c r="BO33" s="54">
        <v>24720379</v>
      </c>
      <c r="BP33" s="59">
        <f t="shared" si="1"/>
        <v>5.9987928068421556E-2</v>
      </c>
      <c r="BQ33" s="57">
        <v>61745453</v>
      </c>
      <c r="BR33" s="53">
        <v>0</v>
      </c>
      <c r="BS33" s="53">
        <v>0</v>
      </c>
      <c r="BT33" s="54">
        <v>61745453</v>
      </c>
      <c r="BU33" s="55">
        <v>0</v>
      </c>
      <c r="BV33" s="52">
        <v>2867997</v>
      </c>
      <c r="BW33" s="56">
        <v>217465</v>
      </c>
      <c r="BX33" s="57">
        <v>229646</v>
      </c>
      <c r="BY33" s="58">
        <v>3315108</v>
      </c>
      <c r="BZ33" s="52">
        <v>46943</v>
      </c>
      <c r="CA33" s="53">
        <v>0</v>
      </c>
      <c r="CB33" s="54">
        <v>46943</v>
      </c>
      <c r="CC33" s="54">
        <v>952621</v>
      </c>
      <c r="CD33" s="54">
        <v>438982</v>
      </c>
      <c r="CE33" s="53">
        <v>57038</v>
      </c>
      <c r="CF33" s="53">
        <v>30100</v>
      </c>
      <c r="CG33" s="55">
        <v>66586245</v>
      </c>
      <c r="CH33" s="57">
        <v>3704429</v>
      </c>
      <c r="CI33" s="53">
        <v>3704429</v>
      </c>
      <c r="CJ33" s="55">
        <v>0</v>
      </c>
      <c r="CK33" s="52">
        <v>86040</v>
      </c>
      <c r="CL33" s="53">
        <v>6404</v>
      </c>
      <c r="CM33" s="53">
        <v>6110</v>
      </c>
      <c r="CN33" s="55">
        <v>98554</v>
      </c>
      <c r="CO33" s="57">
        <v>2534</v>
      </c>
      <c r="CP33" s="53">
        <v>0</v>
      </c>
      <c r="CQ33" s="55">
        <v>2534</v>
      </c>
      <c r="CR33" s="54">
        <v>28576</v>
      </c>
      <c r="CS33" s="54">
        <v>13171</v>
      </c>
      <c r="CT33" s="53">
        <v>1711</v>
      </c>
      <c r="CU33" s="53">
        <v>903</v>
      </c>
      <c r="CV33" s="54">
        <v>3849878</v>
      </c>
      <c r="CW33" s="59">
        <f t="shared" si="2"/>
        <v>5.9995170818489256E-2</v>
      </c>
      <c r="CX33" s="57">
        <v>119718375</v>
      </c>
      <c r="CY33" s="53">
        <v>500</v>
      </c>
      <c r="CZ33" s="53">
        <v>0</v>
      </c>
      <c r="DA33" s="54">
        <v>119718875</v>
      </c>
      <c r="DB33" s="55">
        <v>0</v>
      </c>
      <c r="DC33" s="52">
        <v>9669685</v>
      </c>
      <c r="DD33" s="56">
        <v>279893</v>
      </c>
      <c r="DE33" s="57">
        <v>311591</v>
      </c>
      <c r="DF33" s="58">
        <v>10261169</v>
      </c>
      <c r="DG33" s="52">
        <v>48921</v>
      </c>
      <c r="DH33" s="53">
        <v>0</v>
      </c>
      <c r="DI33" s="54">
        <v>48921</v>
      </c>
      <c r="DJ33" s="54">
        <v>2107515</v>
      </c>
      <c r="DK33" s="54">
        <v>881216</v>
      </c>
      <c r="DL33" s="53">
        <v>254135</v>
      </c>
      <c r="DM33" s="53">
        <v>37930</v>
      </c>
      <c r="DN33" s="55">
        <v>133309761</v>
      </c>
      <c r="DO33" s="57">
        <v>7184671</v>
      </c>
      <c r="DP33" s="53">
        <v>7184671</v>
      </c>
      <c r="DQ33" s="55">
        <v>0</v>
      </c>
      <c r="DR33" s="52">
        <v>290088</v>
      </c>
      <c r="DS33" s="53">
        <v>8157</v>
      </c>
      <c r="DT33" s="53">
        <v>8488</v>
      </c>
      <c r="DU33" s="55">
        <v>306733</v>
      </c>
      <c r="DV33" s="57">
        <v>2641</v>
      </c>
      <c r="DW33" s="53">
        <v>0</v>
      </c>
      <c r="DX33" s="55">
        <v>2641</v>
      </c>
      <c r="DY33" s="54">
        <v>63225</v>
      </c>
      <c r="DZ33" s="54">
        <v>26134</v>
      </c>
      <c r="EA33" s="53">
        <v>7021</v>
      </c>
      <c r="EB33" s="53">
        <v>1136</v>
      </c>
      <c r="EC33" s="54">
        <v>7591561</v>
      </c>
      <c r="ED33" s="59">
        <f t="shared" si="3"/>
        <v>6.0012850939336004E-2</v>
      </c>
      <c r="EE33" s="34"/>
    </row>
    <row r="34" spans="1:169" s="21" customFormat="1" ht="12" customHeight="1" x14ac:dyDescent="0.15">
      <c r="A34" s="22">
        <v>22</v>
      </c>
      <c r="B34" s="23" t="s">
        <v>83</v>
      </c>
      <c r="C34" s="44">
        <v>139878493</v>
      </c>
      <c r="D34" s="45">
        <v>0</v>
      </c>
      <c r="E34" s="45">
        <v>0</v>
      </c>
      <c r="F34" s="46">
        <v>139878493</v>
      </c>
      <c r="G34" s="47">
        <v>0</v>
      </c>
      <c r="H34" s="44">
        <v>9367343</v>
      </c>
      <c r="I34" s="48">
        <v>262338</v>
      </c>
      <c r="J34" s="49">
        <v>566794</v>
      </c>
      <c r="K34" s="50">
        <v>10196475</v>
      </c>
      <c r="L34" s="44">
        <v>71620</v>
      </c>
      <c r="M34" s="45">
        <v>0</v>
      </c>
      <c r="N34" s="46">
        <v>71620</v>
      </c>
      <c r="O34" s="46">
        <v>1047624</v>
      </c>
      <c r="P34" s="46">
        <v>897436</v>
      </c>
      <c r="Q34" s="45">
        <v>68790</v>
      </c>
      <c r="R34" s="45">
        <v>119364</v>
      </c>
      <c r="S34" s="47">
        <v>152279802</v>
      </c>
      <c r="T34" s="49">
        <v>8386872</v>
      </c>
      <c r="U34" s="45">
        <v>8386872</v>
      </c>
      <c r="V34" s="47">
        <v>0</v>
      </c>
      <c r="W34" s="44">
        <v>281007</v>
      </c>
      <c r="X34" s="45">
        <v>7213</v>
      </c>
      <c r="Y34" s="45">
        <v>13735</v>
      </c>
      <c r="Z34" s="47">
        <v>301955</v>
      </c>
      <c r="AA34" s="49">
        <v>3867</v>
      </c>
      <c r="AB34" s="45">
        <v>0</v>
      </c>
      <c r="AC34" s="47">
        <v>3867</v>
      </c>
      <c r="AD34" s="46">
        <v>31428</v>
      </c>
      <c r="AE34" s="46">
        <v>26921</v>
      </c>
      <c r="AF34" s="45">
        <v>2064</v>
      </c>
      <c r="AG34" s="45">
        <v>3581</v>
      </c>
      <c r="AH34" s="46">
        <v>8756688</v>
      </c>
      <c r="AI34" s="51">
        <f t="shared" si="0"/>
        <v>5.995826677943978E-2</v>
      </c>
      <c r="AJ34" s="49">
        <v>286306601</v>
      </c>
      <c r="AK34" s="45">
        <v>0</v>
      </c>
      <c r="AL34" s="45">
        <v>0</v>
      </c>
      <c r="AM34" s="46">
        <v>286306601</v>
      </c>
      <c r="AN34" s="47">
        <v>0</v>
      </c>
      <c r="AO34" s="44">
        <v>5222746</v>
      </c>
      <c r="AP34" s="48">
        <v>0</v>
      </c>
      <c r="AQ34" s="49">
        <v>298938</v>
      </c>
      <c r="AR34" s="50">
        <v>5521684</v>
      </c>
      <c r="AS34" s="44">
        <v>88643</v>
      </c>
      <c r="AT34" s="45">
        <v>0</v>
      </c>
      <c r="AU34" s="46">
        <v>88643</v>
      </c>
      <c r="AV34" s="46">
        <v>585131</v>
      </c>
      <c r="AW34" s="46">
        <v>1188898</v>
      </c>
      <c r="AX34" s="45">
        <v>258334</v>
      </c>
      <c r="AY34" s="45">
        <v>186631</v>
      </c>
      <c r="AZ34" s="47">
        <v>294135922</v>
      </c>
      <c r="BA34" s="49">
        <v>17174707</v>
      </c>
      <c r="BB34" s="45">
        <v>17174707</v>
      </c>
      <c r="BC34" s="47">
        <v>0</v>
      </c>
      <c r="BD34" s="44">
        <v>156683</v>
      </c>
      <c r="BE34" s="45">
        <v>0</v>
      </c>
      <c r="BF34" s="45">
        <v>7680</v>
      </c>
      <c r="BG34" s="47">
        <v>164363</v>
      </c>
      <c r="BH34" s="49">
        <v>4787</v>
      </c>
      <c r="BI34" s="45">
        <v>0</v>
      </c>
      <c r="BJ34" s="47">
        <v>4787</v>
      </c>
      <c r="BK34" s="46">
        <v>17554</v>
      </c>
      <c r="BL34" s="46">
        <v>35667</v>
      </c>
      <c r="BM34" s="45">
        <v>7750</v>
      </c>
      <c r="BN34" s="45">
        <v>5597</v>
      </c>
      <c r="BO34" s="46">
        <v>17410425</v>
      </c>
      <c r="BP34" s="51">
        <f t="shared" si="1"/>
        <v>5.9987115001934585E-2</v>
      </c>
      <c r="BQ34" s="49">
        <v>44011133</v>
      </c>
      <c r="BR34" s="45">
        <v>0</v>
      </c>
      <c r="BS34" s="45">
        <v>0</v>
      </c>
      <c r="BT34" s="46">
        <v>44011133</v>
      </c>
      <c r="BU34" s="47">
        <v>0</v>
      </c>
      <c r="BV34" s="44">
        <v>1068749</v>
      </c>
      <c r="BW34" s="48">
        <v>43698</v>
      </c>
      <c r="BX34" s="49">
        <v>0</v>
      </c>
      <c r="BY34" s="50">
        <v>1112447</v>
      </c>
      <c r="BZ34" s="44">
        <v>8024</v>
      </c>
      <c r="CA34" s="45">
        <v>0</v>
      </c>
      <c r="CB34" s="46">
        <v>8024</v>
      </c>
      <c r="CC34" s="46">
        <v>255498</v>
      </c>
      <c r="CD34" s="46">
        <v>167862</v>
      </c>
      <c r="CE34" s="45">
        <v>20990</v>
      </c>
      <c r="CF34" s="45">
        <v>47554</v>
      </c>
      <c r="CG34" s="47">
        <v>45623508</v>
      </c>
      <c r="CH34" s="49">
        <v>2640430</v>
      </c>
      <c r="CI34" s="45">
        <v>2640430</v>
      </c>
      <c r="CJ34" s="47">
        <v>0</v>
      </c>
      <c r="CK34" s="44">
        <v>32062</v>
      </c>
      <c r="CL34" s="45">
        <v>1191</v>
      </c>
      <c r="CM34" s="45">
        <v>0</v>
      </c>
      <c r="CN34" s="47">
        <v>33253</v>
      </c>
      <c r="CO34" s="49">
        <v>433</v>
      </c>
      <c r="CP34" s="45">
        <v>0</v>
      </c>
      <c r="CQ34" s="47">
        <v>433</v>
      </c>
      <c r="CR34" s="46">
        <v>7665</v>
      </c>
      <c r="CS34" s="46">
        <v>5036</v>
      </c>
      <c r="CT34" s="45">
        <v>630</v>
      </c>
      <c r="CU34" s="45">
        <v>1427</v>
      </c>
      <c r="CV34" s="46">
        <v>2688874</v>
      </c>
      <c r="CW34" s="51">
        <f t="shared" si="2"/>
        <v>5.9994592731798115E-2</v>
      </c>
      <c r="CX34" s="49">
        <v>80179198</v>
      </c>
      <c r="CY34" s="45">
        <v>0</v>
      </c>
      <c r="CZ34" s="45">
        <v>0</v>
      </c>
      <c r="DA34" s="46">
        <v>80179198</v>
      </c>
      <c r="DB34" s="47">
        <v>0</v>
      </c>
      <c r="DC34" s="44">
        <v>4398019</v>
      </c>
      <c r="DD34" s="48">
        <v>15812</v>
      </c>
      <c r="DE34" s="49">
        <v>0</v>
      </c>
      <c r="DF34" s="50">
        <v>4413831</v>
      </c>
      <c r="DG34" s="44">
        <v>64347</v>
      </c>
      <c r="DH34" s="45">
        <v>0</v>
      </c>
      <c r="DI34" s="46">
        <v>64347</v>
      </c>
      <c r="DJ34" s="46">
        <v>7067239</v>
      </c>
      <c r="DK34" s="46">
        <v>1126346</v>
      </c>
      <c r="DL34" s="45">
        <v>351333</v>
      </c>
      <c r="DM34" s="45">
        <v>87565</v>
      </c>
      <c r="DN34" s="47">
        <v>93289859</v>
      </c>
      <c r="DO34" s="49">
        <v>4810559</v>
      </c>
      <c r="DP34" s="45">
        <v>4810559</v>
      </c>
      <c r="DQ34" s="47">
        <v>0</v>
      </c>
      <c r="DR34" s="44">
        <v>131941</v>
      </c>
      <c r="DS34" s="45">
        <v>380</v>
      </c>
      <c r="DT34" s="45">
        <v>0</v>
      </c>
      <c r="DU34" s="47">
        <v>132321</v>
      </c>
      <c r="DV34" s="49">
        <v>3475</v>
      </c>
      <c r="DW34" s="45">
        <v>0</v>
      </c>
      <c r="DX34" s="47">
        <v>3475</v>
      </c>
      <c r="DY34" s="46">
        <v>212017</v>
      </c>
      <c r="DZ34" s="46">
        <v>33790</v>
      </c>
      <c r="EA34" s="45">
        <v>10539</v>
      </c>
      <c r="EB34" s="45">
        <v>2627</v>
      </c>
      <c r="EC34" s="46">
        <v>5205328</v>
      </c>
      <c r="ED34" s="51">
        <f t="shared" si="3"/>
        <v>5.9997594388509601E-2</v>
      </c>
      <c r="EE34" s="34"/>
    </row>
    <row r="35" spans="1:169" s="21" customFormat="1" ht="12" customHeight="1" x14ac:dyDescent="0.15">
      <c r="A35" s="24">
        <v>23</v>
      </c>
      <c r="B35" s="25" t="s">
        <v>84</v>
      </c>
      <c r="C35" s="52">
        <v>203995105</v>
      </c>
      <c r="D35" s="53">
        <v>225</v>
      </c>
      <c r="E35" s="53">
        <v>0</v>
      </c>
      <c r="F35" s="54">
        <v>203995330</v>
      </c>
      <c r="G35" s="55">
        <v>0</v>
      </c>
      <c r="H35" s="52">
        <v>14085800</v>
      </c>
      <c r="I35" s="56">
        <v>136566</v>
      </c>
      <c r="J35" s="57">
        <v>868630</v>
      </c>
      <c r="K35" s="58">
        <v>15090996</v>
      </c>
      <c r="L35" s="52">
        <v>90609</v>
      </c>
      <c r="M35" s="53">
        <v>0</v>
      </c>
      <c r="N35" s="54">
        <v>90609</v>
      </c>
      <c r="O35" s="54">
        <v>2017360</v>
      </c>
      <c r="P35" s="54">
        <v>930971</v>
      </c>
      <c r="Q35" s="53">
        <v>128839</v>
      </c>
      <c r="R35" s="53">
        <v>211297</v>
      </c>
      <c r="S35" s="55">
        <v>222465402</v>
      </c>
      <c r="T35" s="57">
        <v>12231309</v>
      </c>
      <c r="U35" s="53">
        <v>12231309</v>
      </c>
      <c r="V35" s="55">
        <v>0</v>
      </c>
      <c r="W35" s="52">
        <v>422492</v>
      </c>
      <c r="X35" s="53">
        <v>3501</v>
      </c>
      <c r="Y35" s="53">
        <v>21256</v>
      </c>
      <c r="Z35" s="55">
        <v>447249</v>
      </c>
      <c r="AA35" s="57">
        <v>4894</v>
      </c>
      <c r="AB35" s="53">
        <v>0</v>
      </c>
      <c r="AC35" s="55">
        <v>4894</v>
      </c>
      <c r="AD35" s="54">
        <v>60520</v>
      </c>
      <c r="AE35" s="54">
        <v>27930</v>
      </c>
      <c r="AF35" s="53">
        <v>3866</v>
      </c>
      <c r="AG35" s="53">
        <v>6340</v>
      </c>
      <c r="AH35" s="54">
        <v>12782108</v>
      </c>
      <c r="AI35" s="59">
        <f t="shared" si="0"/>
        <v>5.9958769644383528E-2</v>
      </c>
      <c r="AJ35" s="57">
        <v>449745326</v>
      </c>
      <c r="AK35" s="53">
        <v>100</v>
      </c>
      <c r="AL35" s="53">
        <v>0</v>
      </c>
      <c r="AM35" s="54">
        <v>449745426</v>
      </c>
      <c r="AN35" s="55">
        <v>0</v>
      </c>
      <c r="AO35" s="52">
        <v>9477905</v>
      </c>
      <c r="AP35" s="56">
        <v>57971</v>
      </c>
      <c r="AQ35" s="57">
        <v>287813</v>
      </c>
      <c r="AR35" s="58">
        <v>9823689</v>
      </c>
      <c r="AS35" s="52">
        <v>148448</v>
      </c>
      <c r="AT35" s="53">
        <v>0</v>
      </c>
      <c r="AU35" s="54">
        <v>148448</v>
      </c>
      <c r="AV35" s="54">
        <v>2563837</v>
      </c>
      <c r="AW35" s="54">
        <v>1387868</v>
      </c>
      <c r="AX35" s="53">
        <v>352444</v>
      </c>
      <c r="AY35" s="53">
        <v>359341</v>
      </c>
      <c r="AZ35" s="55">
        <v>464381053</v>
      </c>
      <c r="BA35" s="57">
        <v>26979106</v>
      </c>
      <c r="BB35" s="53">
        <v>26979106</v>
      </c>
      <c r="BC35" s="55">
        <v>0</v>
      </c>
      <c r="BD35" s="52">
        <v>284243</v>
      </c>
      <c r="BE35" s="53">
        <v>1575</v>
      </c>
      <c r="BF35" s="53">
        <v>7151</v>
      </c>
      <c r="BG35" s="55">
        <v>292969</v>
      </c>
      <c r="BH35" s="57">
        <v>8016</v>
      </c>
      <c r="BI35" s="53">
        <v>0</v>
      </c>
      <c r="BJ35" s="55">
        <v>8016</v>
      </c>
      <c r="BK35" s="54">
        <v>76915</v>
      </c>
      <c r="BL35" s="54">
        <v>41637</v>
      </c>
      <c r="BM35" s="53">
        <v>10574</v>
      </c>
      <c r="BN35" s="53">
        <v>10781</v>
      </c>
      <c r="BO35" s="54">
        <v>27419998</v>
      </c>
      <c r="BP35" s="59">
        <f t="shared" si="1"/>
        <v>5.9987505020228933E-2</v>
      </c>
      <c r="BQ35" s="57">
        <v>78639367</v>
      </c>
      <c r="BR35" s="53">
        <v>2396</v>
      </c>
      <c r="BS35" s="53">
        <v>0</v>
      </c>
      <c r="BT35" s="54">
        <v>78641763</v>
      </c>
      <c r="BU35" s="55">
        <v>0</v>
      </c>
      <c r="BV35" s="52">
        <v>1972451</v>
      </c>
      <c r="BW35" s="56">
        <v>141719</v>
      </c>
      <c r="BX35" s="57">
        <v>143287</v>
      </c>
      <c r="BY35" s="58">
        <v>2257457</v>
      </c>
      <c r="BZ35" s="52">
        <v>62175</v>
      </c>
      <c r="CA35" s="53">
        <v>0</v>
      </c>
      <c r="CB35" s="54">
        <v>62175</v>
      </c>
      <c r="CC35" s="54">
        <v>1466863</v>
      </c>
      <c r="CD35" s="54">
        <v>505043</v>
      </c>
      <c r="CE35" s="53">
        <v>50682</v>
      </c>
      <c r="CF35" s="53">
        <v>60922</v>
      </c>
      <c r="CG35" s="55">
        <v>83044905</v>
      </c>
      <c r="CH35" s="57">
        <v>4718093</v>
      </c>
      <c r="CI35" s="53">
        <v>4718093</v>
      </c>
      <c r="CJ35" s="55">
        <v>0</v>
      </c>
      <c r="CK35" s="52">
        <v>59157</v>
      </c>
      <c r="CL35" s="53">
        <v>3772</v>
      </c>
      <c r="CM35" s="53">
        <v>3676</v>
      </c>
      <c r="CN35" s="55">
        <v>66605</v>
      </c>
      <c r="CO35" s="57">
        <v>3357</v>
      </c>
      <c r="CP35" s="53">
        <v>0</v>
      </c>
      <c r="CQ35" s="55">
        <v>3357</v>
      </c>
      <c r="CR35" s="54">
        <v>44006</v>
      </c>
      <c r="CS35" s="54">
        <v>15151</v>
      </c>
      <c r="CT35" s="53">
        <v>1520</v>
      </c>
      <c r="CU35" s="53">
        <v>1828</v>
      </c>
      <c r="CV35" s="54">
        <v>4850560</v>
      </c>
      <c r="CW35" s="59">
        <f t="shared" si="2"/>
        <v>5.9994751134966287E-2</v>
      </c>
      <c r="CX35" s="57">
        <v>154912513</v>
      </c>
      <c r="CY35" s="53">
        <v>2337</v>
      </c>
      <c r="CZ35" s="53">
        <v>0</v>
      </c>
      <c r="DA35" s="54">
        <v>154914850</v>
      </c>
      <c r="DB35" s="55">
        <v>0</v>
      </c>
      <c r="DC35" s="52">
        <v>15499811</v>
      </c>
      <c r="DD35" s="56">
        <v>367445</v>
      </c>
      <c r="DE35" s="57">
        <v>244588</v>
      </c>
      <c r="DF35" s="58">
        <v>16111844</v>
      </c>
      <c r="DG35" s="52">
        <v>64915</v>
      </c>
      <c r="DH35" s="53">
        <v>0</v>
      </c>
      <c r="DI35" s="54">
        <v>64915</v>
      </c>
      <c r="DJ35" s="54">
        <v>3402763</v>
      </c>
      <c r="DK35" s="54">
        <v>1061409</v>
      </c>
      <c r="DL35" s="53">
        <v>260026</v>
      </c>
      <c r="DM35" s="53">
        <v>27788</v>
      </c>
      <c r="DN35" s="55">
        <v>175843595</v>
      </c>
      <c r="DO35" s="57">
        <v>9294559</v>
      </c>
      <c r="DP35" s="53">
        <v>9294559</v>
      </c>
      <c r="DQ35" s="55">
        <v>0</v>
      </c>
      <c r="DR35" s="52">
        <v>464964</v>
      </c>
      <c r="DS35" s="53">
        <v>10903</v>
      </c>
      <c r="DT35" s="53">
        <v>6476</v>
      </c>
      <c r="DU35" s="55">
        <v>482343</v>
      </c>
      <c r="DV35" s="57">
        <v>3505</v>
      </c>
      <c r="DW35" s="53">
        <v>0</v>
      </c>
      <c r="DX35" s="55">
        <v>3505</v>
      </c>
      <c r="DY35" s="54">
        <v>102083</v>
      </c>
      <c r="DZ35" s="54">
        <v>31842</v>
      </c>
      <c r="EA35" s="53">
        <v>7801</v>
      </c>
      <c r="EB35" s="53">
        <v>834</v>
      </c>
      <c r="EC35" s="54">
        <v>9922967</v>
      </c>
      <c r="ED35" s="59">
        <f t="shared" si="3"/>
        <v>5.9997856887186736E-2</v>
      </c>
      <c r="EE35" s="34"/>
    </row>
    <row r="36" spans="1:169" s="21" customFormat="1" ht="12" customHeight="1" x14ac:dyDescent="0.15">
      <c r="A36" s="22">
        <v>24</v>
      </c>
      <c r="B36" s="23" t="s">
        <v>85</v>
      </c>
      <c r="C36" s="44">
        <f>SUM(C13:C35)</f>
        <v>2712368273</v>
      </c>
      <c r="D36" s="45">
        <f t="shared" ref="D36:AH36" si="4">SUM(D13:D35)</f>
        <v>4888</v>
      </c>
      <c r="E36" s="45">
        <f t="shared" si="4"/>
        <v>4779</v>
      </c>
      <c r="F36" s="46">
        <f t="shared" si="4"/>
        <v>2712377940</v>
      </c>
      <c r="G36" s="47">
        <f t="shared" si="4"/>
        <v>0</v>
      </c>
      <c r="H36" s="44">
        <f t="shared" si="4"/>
        <v>332386121</v>
      </c>
      <c r="I36" s="48">
        <f t="shared" si="4"/>
        <v>3067521</v>
      </c>
      <c r="J36" s="49">
        <f t="shared" si="4"/>
        <v>55076159</v>
      </c>
      <c r="K36" s="50">
        <f t="shared" si="4"/>
        <v>390529801</v>
      </c>
      <c r="L36" s="44">
        <f t="shared" si="4"/>
        <v>3397728</v>
      </c>
      <c r="M36" s="45">
        <f t="shared" si="4"/>
        <v>12954</v>
      </c>
      <c r="N36" s="46">
        <f t="shared" si="4"/>
        <v>3410682</v>
      </c>
      <c r="O36" s="46">
        <f t="shared" si="4"/>
        <v>64881140</v>
      </c>
      <c r="P36" s="46">
        <f t="shared" si="4"/>
        <v>71197676</v>
      </c>
      <c r="Q36" s="45">
        <f t="shared" si="4"/>
        <v>7144268</v>
      </c>
      <c r="R36" s="45">
        <f t="shared" si="4"/>
        <v>7473800</v>
      </c>
      <c r="S36" s="47">
        <f t="shared" si="4"/>
        <v>3257015307</v>
      </c>
      <c r="T36" s="49">
        <f t="shared" si="4"/>
        <v>162632727</v>
      </c>
      <c r="U36" s="45">
        <f t="shared" si="4"/>
        <v>162632727</v>
      </c>
      <c r="V36" s="47">
        <f t="shared" si="4"/>
        <v>0</v>
      </c>
      <c r="W36" s="44">
        <f t="shared" si="4"/>
        <v>9970327</v>
      </c>
      <c r="X36" s="45">
        <f t="shared" si="4"/>
        <v>84325</v>
      </c>
      <c r="Y36" s="45">
        <f t="shared" si="4"/>
        <v>1432918</v>
      </c>
      <c r="Z36" s="47">
        <f t="shared" si="4"/>
        <v>11487570</v>
      </c>
      <c r="AA36" s="49">
        <f t="shared" si="4"/>
        <v>183475</v>
      </c>
      <c r="AB36" s="45">
        <f t="shared" si="4"/>
        <v>388</v>
      </c>
      <c r="AC36" s="47">
        <f t="shared" si="4"/>
        <v>183863</v>
      </c>
      <c r="AD36" s="46">
        <f t="shared" si="4"/>
        <v>1946417</v>
      </c>
      <c r="AE36" s="46">
        <f t="shared" si="4"/>
        <v>2135902</v>
      </c>
      <c r="AF36" s="45">
        <f t="shared" si="4"/>
        <v>214325</v>
      </c>
      <c r="AG36" s="45">
        <f t="shared" si="4"/>
        <v>224214</v>
      </c>
      <c r="AH36" s="46">
        <f t="shared" si="4"/>
        <v>178825018</v>
      </c>
      <c r="AI36" s="51">
        <f t="shared" si="0"/>
        <v>5.9959463834896108E-2</v>
      </c>
      <c r="AJ36" s="49">
        <f t="shared" ref="AJ36:BO36" si="5">SUM(AJ13:AJ35)</f>
        <v>7384490559</v>
      </c>
      <c r="AK36" s="45">
        <f t="shared" si="5"/>
        <v>22158</v>
      </c>
      <c r="AL36" s="45">
        <f t="shared" si="5"/>
        <v>27548</v>
      </c>
      <c r="AM36" s="46">
        <f t="shared" si="5"/>
        <v>7384540265</v>
      </c>
      <c r="AN36" s="47">
        <f t="shared" si="5"/>
        <v>0</v>
      </c>
      <c r="AO36" s="44">
        <f t="shared" si="5"/>
        <v>195005306</v>
      </c>
      <c r="AP36" s="48">
        <f t="shared" si="5"/>
        <v>4019739</v>
      </c>
      <c r="AQ36" s="49">
        <f t="shared" si="5"/>
        <v>20794385</v>
      </c>
      <c r="AR36" s="50">
        <f t="shared" si="5"/>
        <v>219819430</v>
      </c>
      <c r="AS36" s="44">
        <f t="shared" si="5"/>
        <v>4319021</v>
      </c>
      <c r="AT36" s="45">
        <f t="shared" si="5"/>
        <v>2784</v>
      </c>
      <c r="AU36" s="46">
        <f t="shared" si="5"/>
        <v>4321805</v>
      </c>
      <c r="AV36" s="46">
        <f t="shared" si="5"/>
        <v>75565150</v>
      </c>
      <c r="AW36" s="46">
        <f t="shared" si="5"/>
        <v>88736705</v>
      </c>
      <c r="AX36" s="45">
        <f t="shared" si="5"/>
        <v>8949699</v>
      </c>
      <c r="AY36" s="45">
        <f t="shared" si="5"/>
        <v>6819361</v>
      </c>
      <c r="AZ36" s="47">
        <f t="shared" si="5"/>
        <v>7788752415</v>
      </c>
      <c r="BA36" s="49">
        <f t="shared" si="5"/>
        <v>442981835</v>
      </c>
      <c r="BB36" s="45">
        <f t="shared" si="5"/>
        <v>442981835</v>
      </c>
      <c r="BC36" s="47">
        <f t="shared" si="5"/>
        <v>0</v>
      </c>
      <c r="BD36" s="44">
        <f t="shared" si="5"/>
        <v>5849227</v>
      </c>
      <c r="BE36" s="45">
        <f t="shared" si="5"/>
        <v>116459</v>
      </c>
      <c r="BF36" s="45">
        <f t="shared" si="5"/>
        <v>546003</v>
      </c>
      <c r="BG36" s="47">
        <f t="shared" si="5"/>
        <v>6511689</v>
      </c>
      <c r="BH36" s="49">
        <f t="shared" si="5"/>
        <v>233230</v>
      </c>
      <c r="BI36" s="45">
        <f t="shared" si="5"/>
        <v>84</v>
      </c>
      <c r="BJ36" s="47">
        <f t="shared" si="5"/>
        <v>233314</v>
      </c>
      <c r="BK36" s="46">
        <f t="shared" si="5"/>
        <v>2266941</v>
      </c>
      <c r="BL36" s="46">
        <f t="shared" si="5"/>
        <v>2662086</v>
      </c>
      <c r="BM36" s="45">
        <f t="shared" si="5"/>
        <v>268491</v>
      </c>
      <c r="BN36" s="45">
        <f t="shared" si="5"/>
        <v>204575</v>
      </c>
      <c r="BO36" s="46">
        <f t="shared" si="5"/>
        <v>455128931</v>
      </c>
      <c r="BP36" s="51">
        <f t="shared" si="1"/>
        <v>5.9987733711680154E-2</v>
      </c>
      <c r="BQ36" s="49">
        <f t="shared" ref="BQ36:CV36" si="6">SUM(BQ13:BQ35)</f>
        <v>1881126440</v>
      </c>
      <c r="BR36" s="45">
        <f t="shared" si="6"/>
        <v>10766</v>
      </c>
      <c r="BS36" s="45">
        <f t="shared" si="6"/>
        <v>18838</v>
      </c>
      <c r="BT36" s="46">
        <f t="shared" si="6"/>
        <v>1881156044</v>
      </c>
      <c r="BU36" s="47">
        <f t="shared" si="6"/>
        <v>0</v>
      </c>
      <c r="BV36" s="44">
        <f t="shared" si="6"/>
        <v>61311541</v>
      </c>
      <c r="BW36" s="48">
        <f t="shared" si="6"/>
        <v>2056268</v>
      </c>
      <c r="BX36" s="49">
        <f t="shared" si="6"/>
        <v>3234983</v>
      </c>
      <c r="BY36" s="50">
        <f t="shared" si="6"/>
        <v>66602792</v>
      </c>
      <c r="BZ36" s="44">
        <f t="shared" si="6"/>
        <v>1513005</v>
      </c>
      <c r="CA36" s="45">
        <f t="shared" si="6"/>
        <v>0</v>
      </c>
      <c r="CB36" s="46">
        <f t="shared" si="6"/>
        <v>1513005</v>
      </c>
      <c r="CC36" s="46">
        <f t="shared" si="6"/>
        <v>40061137</v>
      </c>
      <c r="CD36" s="46">
        <f t="shared" si="6"/>
        <v>34105089</v>
      </c>
      <c r="CE36" s="45">
        <f t="shared" si="6"/>
        <v>3773596</v>
      </c>
      <c r="CF36" s="45">
        <f t="shared" si="6"/>
        <v>2081926</v>
      </c>
      <c r="CG36" s="47">
        <f t="shared" si="6"/>
        <v>2029293589</v>
      </c>
      <c r="CH36" s="49">
        <f t="shared" si="6"/>
        <v>112859306</v>
      </c>
      <c r="CI36" s="45">
        <f t="shared" si="6"/>
        <v>112859306</v>
      </c>
      <c r="CJ36" s="47">
        <f t="shared" si="6"/>
        <v>0</v>
      </c>
      <c r="CK36" s="44">
        <f t="shared" si="6"/>
        <v>1839079</v>
      </c>
      <c r="CL36" s="45">
        <f t="shared" si="6"/>
        <v>59361</v>
      </c>
      <c r="CM36" s="45">
        <f t="shared" si="6"/>
        <v>86681</v>
      </c>
      <c r="CN36" s="47">
        <f t="shared" si="6"/>
        <v>1985121</v>
      </c>
      <c r="CO36" s="49">
        <f t="shared" si="6"/>
        <v>81703</v>
      </c>
      <c r="CP36" s="45">
        <f t="shared" si="6"/>
        <v>0</v>
      </c>
      <c r="CQ36" s="47">
        <f t="shared" si="6"/>
        <v>81703</v>
      </c>
      <c r="CR36" s="46">
        <f t="shared" si="6"/>
        <v>1201828</v>
      </c>
      <c r="CS36" s="46">
        <f t="shared" si="6"/>
        <v>1023152</v>
      </c>
      <c r="CT36" s="45">
        <f t="shared" si="6"/>
        <v>113206</v>
      </c>
      <c r="CU36" s="45">
        <f t="shared" si="6"/>
        <v>62456</v>
      </c>
      <c r="CV36" s="46">
        <f t="shared" si="6"/>
        <v>117326772</v>
      </c>
      <c r="CW36" s="51">
        <f t="shared" si="2"/>
        <v>5.9994654010744046E-2</v>
      </c>
      <c r="CX36" s="49">
        <f t="shared" ref="CX36:EC36" si="7">SUM(CX13:CX35)</f>
        <v>6397857224</v>
      </c>
      <c r="CY36" s="45">
        <f t="shared" si="7"/>
        <v>69432</v>
      </c>
      <c r="CZ36" s="45">
        <f t="shared" si="7"/>
        <v>271001</v>
      </c>
      <c r="DA36" s="46">
        <f t="shared" si="7"/>
        <v>6398197657</v>
      </c>
      <c r="DB36" s="47">
        <f t="shared" si="7"/>
        <v>0</v>
      </c>
      <c r="DC36" s="44">
        <f t="shared" si="7"/>
        <v>242260482</v>
      </c>
      <c r="DD36" s="48">
        <f t="shared" si="7"/>
        <v>3650654</v>
      </c>
      <c r="DE36" s="49">
        <f t="shared" si="7"/>
        <v>13645725</v>
      </c>
      <c r="DF36" s="50">
        <f t="shared" si="7"/>
        <v>259556861</v>
      </c>
      <c r="DG36" s="44">
        <f t="shared" si="7"/>
        <v>8952982</v>
      </c>
      <c r="DH36" s="45">
        <f t="shared" si="7"/>
        <v>4843</v>
      </c>
      <c r="DI36" s="46">
        <f t="shared" si="7"/>
        <v>8957825</v>
      </c>
      <c r="DJ36" s="46">
        <f t="shared" si="7"/>
        <v>657099548</v>
      </c>
      <c r="DK36" s="46">
        <f t="shared" si="7"/>
        <v>453583904</v>
      </c>
      <c r="DL36" s="45">
        <f t="shared" si="7"/>
        <v>46707057</v>
      </c>
      <c r="DM36" s="45">
        <f t="shared" si="7"/>
        <v>7103384</v>
      </c>
      <c r="DN36" s="47">
        <f t="shared" si="7"/>
        <v>7831206236</v>
      </c>
      <c r="DO36" s="49">
        <f t="shared" si="7"/>
        <v>383881855</v>
      </c>
      <c r="DP36" s="45">
        <f t="shared" si="7"/>
        <v>383881855</v>
      </c>
      <c r="DQ36" s="47">
        <f t="shared" si="7"/>
        <v>0</v>
      </c>
      <c r="DR36" s="44">
        <f t="shared" si="7"/>
        <v>7267090</v>
      </c>
      <c r="DS36" s="45">
        <f t="shared" si="7"/>
        <v>106559</v>
      </c>
      <c r="DT36" s="45">
        <f t="shared" si="7"/>
        <v>380041</v>
      </c>
      <c r="DU36" s="47">
        <f t="shared" si="7"/>
        <v>7753690</v>
      </c>
      <c r="DV36" s="49">
        <f t="shared" si="7"/>
        <v>483456</v>
      </c>
      <c r="DW36" s="45">
        <f t="shared" si="7"/>
        <v>145</v>
      </c>
      <c r="DX36" s="47">
        <f t="shared" si="7"/>
        <v>483601</v>
      </c>
      <c r="DY36" s="46">
        <f t="shared" si="7"/>
        <v>19712981</v>
      </c>
      <c r="DZ36" s="46">
        <f t="shared" si="7"/>
        <v>13607204</v>
      </c>
      <c r="EA36" s="45">
        <f t="shared" si="7"/>
        <v>1400610</v>
      </c>
      <c r="EB36" s="45">
        <f t="shared" si="7"/>
        <v>213100</v>
      </c>
      <c r="EC36" s="46">
        <f t="shared" si="7"/>
        <v>427053041</v>
      </c>
      <c r="ED36" s="51">
        <f t="shared" si="3"/>
        <v>5.9998436369031356E-2</v>
      </c>
      <c r="EE36" s="34"/>
      <c r="FM36" s="35"/>
    </row>
    <row r="37" spans="1:169" s="21" customFormat="1" ht="12" customHeight="1" x14ac:dyDescent="0.15">
      <c r="A37" s="24">
        <v>25</v>
      </c>
      <c r="B37" s="25" t="s">
        <v>86</v>
      </c>
      <c r="C37" s="52">
        <v>1187243240</v>
      </c>
      <c r="D37" s="53">
        <v>9309</v>
      </c>
      <c r="E37" s="53">
        <v>0</v>
      </c>
      <c r="F37" s="54">
        <v>1187252549</v>
      </c>
      <c r="G37" s="55">
        <v>0</v>
      </c>
      <c r="H37" s="52">
        <v>119009646</v>
      </c>
      <c r="I37" s="56">
        <v>10868878</v>
      </c>
      <c r="J37" s="57">
        <v>12317370</v>
      </c>
      <c r="K37" s="58">
        <v>142195894</v>
      </c>
      <c r="L37" s="52">
        <v>498344</v>
      </c>
      <c r="M37" s="53">
        <v>10465</v>
      </c>
      <c r="N37" s="54">
        <v>508809</v>
      </c>
      <c r="O37" s="54">
        <v>8837147</v>
      </c>
      <c r="P37" s="54">
        <v>12811683</v>
      </c>
      <c r="Q37" s="53">
        <v>1285266</v>
      </c>
      <c r="R37" s="53">
        <v>1440090</v>
      </c>
      <c r="S37" s="55">
        <v>1354331438</v>
      </c>
      <c r="T37" s="57">
        <v>71185741</v>
      </c>
      <c r="U37" s="53">
        <v>71185741</v>
      </c>
      <c r="V37" s="55">
        <v>0</v>
      </c>
      <c r="W37" s="52">
        <v>3569918</v>
      </c>
      <c r="X37" s="53">
        <v>313366</v>
      </c>
      <c r="Y37" s="53">
        <v>308835</v>
      </c>
      <c r="Z37" s="55">
        <v>4192119</v>
      </c>
      <c r="AA37" s="57">
        <v>26909</v>
      </c>
      <c r="AB37" s="53">
        <v>314</v>
      </c>
      <c r="AC37" s="55">
        <v>27223</v>
      </c>
      <c r="AD37" s="54">
        <v>265107</v>
      </c>
      <c r="AE37" s="54">
        <v>384345</v>
      </c>
      <c r="AF37" s="53">
        <v>38554</v>
      </c>
      <c r="AG37" s="53">
        <v>43194</v>
      </c>
      <c r="AH37" s="54">
        <v>76136283</v>
      </c>
      <c r="AI37" s="60">
        <f t="shared" si="0"/>
        <v>5.9958381272761541E-2</v>
      </c>
      <c r="AJ37" s="57">
        <v>2764050772</v>
      </c>
      <c r="AK37" s="53">
        <v>22554</v>
      </c>
      <c r="AL37" s="53">
        <v>0</v>
      </c>
      <c r="AM37" s="54">
        <v>2764073326</v>
      </c>
      <c r="AN37" s="55">
        <v>0</v>
      </c>
      <c r="AO37" s="52">
        <v>61911299</v>
      </c>
      <c r="AP37" s="56">
        <v>7621606</v>
      </c>
      <c r="AQ37" s="57">
        <v>2284436</v>
      </c>
      <c r="AR37" s="58">
        <v>71817341</v>
      </c>
      <c r="AS37" s="52">
        <v>822145</v>
      </c>
      <c r="AT37" s="53">
        <v>6183</v>
      </c>
      <c r="AU37" s="54">
        <v>828328</v>
      </c>
      <c r="AV37" s="54">
        <v>14594892</v>
      </c>
      <c r="AW37" s="54">
        <v>15401164</v>
      </c>
      <c r="AX37" s="53">
        <v>1587849</v>
      </c>
      <c r="AY37" s="53">
        <v>1930131</v>
      </c>
      <c r="AZ37" s="55">
        <v>2870233031</v>
      </c>
      <c r="BA37" s="57">
        <v>165811146</v>
      </c>
      <c r="BB37" s="53">
        <v>165811146</v>
      </c>
      <c r="BC37" s="55">
        <v>0</v>
      </c>
      <c r="BD37" s="52">
        <v>1857090</v>
      </c>
      <c r="BE37" s="53">
        <v>220972</v>
      </c>
      <c r="BF37" s="53">
        <v>56524</v>
      </c>
      <c r="BG37" s="55">
        <v>2134586</v>
      </c>
      <c r="BH37" s="57">
        <v>44392</v>
      </c>
      <c r="BI37" s="53">
        <v>185</v>
      </c>
      <c r="BJ37" s="55">
        <v>44577</v>
      </c>
      <c r="BK37" s="54">
        <v>437843</v>
      </c>
      <c r="BL37" s="54">
        <v>462032</v>
      </c>
      <c r="BM37" s="53">
        <v>47639</v>
      </c>
      <c r="BN37" s="53">
        <v>57901</v>
      </c>
      <c r="BO37" s="54">
        <v>168995724</v>
      </c>
      <c r="BP37" s="60">
        <f t="shared" si="1"/>
        <v>5.9987969364022578E-2</v>
      </c>
      <c r="BQ37" s="57">
        <v>520004422</v>
      </c>
      <c r="BR37" s="53">
        <v>4834</v>
      </c>
      <c r="BS37" s="53">
        <v>7050</v>
      </c>
      <c r="BT37" s="54">
        <v>520016306</v>
      </c>
      <c r="BU37" s="55">
        <v>0</v>
      </c>
      <c r="BV37" s="52">
        <v>18276229</v>
      </c>
      <c r="BW37" s="56">
        <v>2604838</v>
      </c>
      <c r="BX37" s="57">
        <v>759297</v>
      </c>
      <c r="BY37" s="58">
        <v>21640364</v>
      </c>
      <c r="BZ37" s="52">
        <v>168241</v>
      </c>
      <c r="CA37" s="53">
        <v>0</v>
      </c>
      <c r="CB37" s="54">
        <v>168241</v>
      </c>
      <c r="CC37" s="54">
        <v>6023852</v>
      </c>
      <c r="CD37" s="54">
        <v>4661931</v>
      </c>
      <c r="CE37" s="53">
        <v>938652</v>
      </c>
      <c r="CF37" s="53">
        <v>320476</v>
      </c>
      <c r="CG37" s="55">
        <v>553769822</v>
      </c>
      <c r="CH37" s="57">
        <v>31198312</v>
      </c>
      <c r="CI37" s="53">
        <v>31198312</v>
      </c>
      <c r="CJ37" s="55">
        <v>0</v>
      </c>
      <c r="CK37" s="52">
        <v>548236</v>
      </c>
      <c r="CL37" s="53">
        <v>76134</v>
      </c>
      <c r="CM37" s="53">
        <v>20329</v>
      </c>
      <c r="CN37" s="55">
        <v>644699</v>
      </c>
      <c r="CO37" s="57">
        <v>9084</v>
      </c>
      <c r="CP37" s="53">
        <v>0</v>
      </c>
      <c r="CQ37" s="55">
        <v>9084</v>
      </c>
      <c r="CR37" s="54">
        <v>180715</v>
      </c>
      <c r="CS37" s="54">
        <v>139857</v>
      </c>
      <c r="CT37" s="53">
        <v>28159</v>
      </c>
      <c r="CU37" s="53">
        <v>9613</v>
      </c>
      <c r="CV37" s="54">
        <v>32210439</v>
      </c>
      <c r="CW37" s="60">
        <f t="shared" si="2"/>
        <v>5.9994872545400528E-2</v>
      </c>
      <c r="CX37" s="57">
        <v>1019568943</v>
      </c>
      <c r="CY37" s="53">
        <v>20001</v>
      </c>
      <c r="CZ37" s="53">
        <v>20260</v>
      </c>
      <c r="DA37" s="54">
        <v>1019609204</v>
      </c>
      <c r="DB37" s="55">
        <v>0</v>
      </c>
      <c r="DC37" s="52">
        <v>37790369</v>
      </c>
      <c r="DD37" s="56">
        <v>7285086</v>
      </c>
      <c r="DE37" s="57">
        <v>797684</v>
      </c>
      <c r="DF37" s="58">
        <v>45873139</v>
      </c>
      <c r="DG37" s="52">
        <v>501428</v>
      </c>
      <c r="DH37" s="53">
        <v>0</v>
      </c>
      <c r="DI37" s="54">
        <v>501428</v>
      </c>
      <c r="DJ37" s="54">
        <v>48144890</v>
      </c>
      <c r="DK37" s="54">
        <v>26005293</v>
      </c>
      <c r="DL37" s="53">
        <v>2632292</v>
      </c>
      <c r="DM37" s="53">
        <v>599219</v>
      </c>
      <c r="DN37" s="55">
        <v>1143365465</v>
      </c>
      <c r="DO37" s="57">
        <v>61172662</v>
      </c>
      <c r="DP37" s="53">
        <v>61172662</v>
      </c>
      <c r="DQ37" s="55">
        <v>0</v>
      </c>
      <c r="DR37" s="52">
        <v>1133601</v>
      </c>
      <c r="DS37" s="53">
        <v>214318</v>
      </c>
      <c r="DT37" s="53">
        <v>20312</v>
      </c>
      <c r="DU37" s="55">
        <v>1368231</v>
      </c>
      <c r="DV37" s="57">
        <v>27077</v>
      </c>
      <c r="DW37" s="53">
        <v>0</v>
      </c>
      <c r="DX37" s="55">
        <v>27077</v>
      </c>
      <c r="DY37" s="54">
        <v>1444350</v>
      </c>
      <c r="DZ37" s="54">
        <v>780158</v>
      </c>
      <c r="EA37" s="53">
        <v>78966</v>
      </c>
      <c r="EB37" s="53">
        <v>17978</v>
      </c>
      <c r="EC37" s="54">
        <v>64889422</v>
      </c>
      <c r="ED37" s="60">
        <f t="shared" si="3"/>
        <v>5.9996184577400108E-2</v>
      </c>
      <c r="EE37" s="34"/>
      <c r="FM37" s="35"/>
    </row>
    <row r="38" spans="1:169" s="21" customFormat="1" ht="12" customHeight="1" x14ac:dyDescent="0.15">
      <c r="A38" s="26">
        <v>26</v>
      </c>
      <c r="B38" s="27" t="s">
        <v>87</v>
      </c>
      <c r="C38" s="61">
        <f>C36+C37</f>
        <v>3899611513</v>
      </c>
      <c r="D38" s="62">
        <f t="shared" ref="D38:AH38" si="8">D36+D37</f>
        <v>14197</v>
      </c>
      <c r="E38" s="62">
        <f t="shared" si="8"/>
        <v>4779</v>
      </c>
      <c r="F38" s="63">
        <f t="shared" si="8"/>
        <v>3899630489</v>
      </c>
      <c r="G38" s="64">
        <f t="shared" si="8"/>
        <v>0</v>
      </c>
      <c r="H38" s="61">
        <f t="shared" si="8"/>
        <v>451395767</v>
      </c>
      <c r="I38" s="65">
        <f t="shared" si="8"/>
        <v>13936399</v>
      </c>
      <c r="J38" s="66">
        <f t="shared" si="8"/>
        <v>67393529</v>
      </c>
      <c r="K38" s="67">
        <f t="shared" si="8"/>
        <v>532725695</v>
      </c>
      <c r="L38" s="61">
        <f t="shared" si="8"/>
        <v>3896072</v>
      </c>
      <c r="M38" s="62">
        <f t="shared" si="8"/>
        <v>23419</v>
      </c>
      <c r="N38" s="63">
        <f t="shared" si="8"/>
        <v>3919491</v>
      </c>
      <c r="O38" s="63">
        <f t="shared" si="8"/>
        <v>73718287</v>
      </c>
      <c r="P38" s="63">
        <f t="shared" si="8"/>
        <v>84009359</v>
      </c>
      <c r="Q38" s="62">
        <f t="shared" si="8"/>
        <v>8429534</v>
      </c>
      <c r="R38" s="62">
        <f t="shared" si="8"/>
        <v>8913890</v>
      </c>
      <c r="S38" s="64">
        <f t="shared" si="8"/>
        <v>4611346745</v>
      </c>
      <c r="T38" s="66">
        <f t="shared" si="8"/>
        <v>233818468</v>
      </c>
      <c r="U38" s="62">
        <f t="shared" si="8"/>
        <v>233818468</v>
      </c>
      <c r="V38" s="64">
        <f t="shared" si="8"/>
        <v>0</v>
      </c>
      <c r="W38" s="61">
        <f t="shared" si="8"/>
        <v>13540245</v>
      </c>
      <c r="X38" s="62">
        <f t="shared" si="8"/>
        <v>397691</v>
      </c>
      <c r="Y38" s="62">
        <f t="shared" si="8"/>
        <v>1741753</v>
      </c>
      <c r="Z38" s="64">
        <f t="shared" si="8"/>
        <v>15679689</v>
      </c>
      <c r="AA38" s="66">
        <f t="shared" si="8"/>
        <v>210384</v>
      </c>
      <c r="AB38" s="62">
        <f t="shared" si="8"/>
        <v>702</v>
      </c>
      <c r="AC38" s="64">
        <f t="shared" si="8"/>
        <v>211086</v>
      </c>
      <c r="AD38" s="63">
        <f t="shared" si="8"/>
        <v>2211524</v>
      </c>
      <c r="AE38" s="63">
        <f t="shared" si="8"/>
        <v>2520247</v>
      </c>
      <c r="AF38" s="62">
        <f t="shared" si="8"/>
        <v>252879</v>
      </c>
      <c r="AG38" s="62">
        <f t="shared" si="8"/>
        <v>267408</v>
      </c>
      <c r="AH38" s="63">
        <f t="shared" si="8"/>
        <v>254961301</v>
      </c>
      <c r="AI38" s="68">
        <f t="shared" si="0"/>
        <v>5.9959134246065228E-2</v>
      </c>
      <c r="AJ38" s="66">
        <f t="shared" ref="AJ38:BO38" si="9">AJ36+AJ37</f>
        <v>10148541331</v>
      </c>
      <c r="AK38" s="62">
        <f t="shared" si="9"/>
        <v>44712</v>
      </c>
      <c r="AL38" s="62">
        <f t="shared" si="9"/>
        <v>27548</v>
      </c>
      <c r="AM38" s="63">
        <f t="shared" si="9"/>
        <v>10148613591</v>
      </c>
      <c r="AN38" s="64">
        <f t="shared" si="9"/>
        <v>0</v>
      </c>
      <c r="AO38" s="61">
        <f t="shared" si="9"/>
        <v>256916605</v>
      </c>
      <c r="AP38" s="65">
        <f t="shared" si="9"/>
        <v>11641345</v>
      </c>
      <c r="AQ38" s="66">
        <f t="shared" si="9"/>
        <v>23078821</v>
      </c>
      <c r="AR38" s="67">
        <f t="shared" si="9"/>
        <v>291636771</v>
      </c>
      <c r="AS38" s="61">
        <f t="shared" si="9"/>
        <v>5141166</v>
      </c>
      <c r="AT38" s="62">
        <f t="shared" si="9"/>
        <v>8967</v>
      </c>
      <c r="AU38" s="63">
        <f t="shared" si="9"/>
        <v>5150133</v>
      </c>
      <c r="AV38" s="63">
        <f t="shared" si="9"/>
        <v>90160042</v>
      </c>
      <c r="AW38" s="63">
        <f t="shared" si="9"/>
        <v>104137869</v>
      </c>
      <c r="AX38" s="62">
        <f t="shared" si="9"/>
        <v>10537548</v>
      </c>
      <c r="AY38" s="62">
        <f t="shared" si="9"/>
        <v>8749492</v>
      </c>
      <c r="AZ38" s="64">
        <f t="shared" si="9"/>
        <v>10658985446</v>
      </c>
      <c r="BA38" s="66">
        <f t="shared" si="9"/>
        <v>608792981</v>
      </c>
      <c r="BB38" s="62">
        <f t="shared" si="9"/>
        <v>608792981</v>
      </c>
      <c r="BC38" s="64">
        <f t="shared" si="9"/>
        <v>0</v>
      </c>
      <c r="BD38" s="61">
        <f t="shared" si="9"/>
        <v>7706317</v>
      </c>
      <c r="BE38" s="62">
        <f t="shared" si="9"/>
        <v>337431</v>
      </c>
      <c r="BF38" s="62">
        <f t="shared" si="9"/>
        <v>602527</v>
      </c>
      <c r="BG38" s="64">
        <f t="shared" si="9"/>
        <v>8646275</v>
      </c>
      <c r="BH38" s="66">
        <f t="shared" si="9"/>
        <v>277622</v>
      </c>
      <c r="BI38" s="62">
        <f t="shared" si="9"/>
        <v>269</v>
      </c>
      <c r="BJ38" s="64">
        <f t="shared" si="9"/>
        <v>277891</v>
      </c>
      <c r="BK38" s="63">
        <f t="shared" si="9"/>
        <v>2704784</v>
      </c>
      <c r="BL38" s="63">
        <f t="shared" si="9"/>
        <v>3124118</v>
      </c>
      <c r="BM38" s="62">
        <f t="shared" si="9"/>
        <v>316130</v>
      </c>
      <c r="BN38" s="62">
        <f t="shared" si="9"/>
        <v>262476</v>
      </c>
      <c r="BO38" s="63">
        <f t="shared" si="9"/>
        <v>624124655</v>
      </c>
      <c r="BP38" s="68">
        <f t="shared" si="1"/>
        <v>5.9987797893880812E-2</v>
      </c>
      <c r="BQ38" s="66">
        <f t="shared" ref="BQ38:CV38" si="10">BQ36+BQ37</f>
        <v>2401130862</v>
      </c>
      <c r="BR38" s="62">
        <f t="shared" si="10"/>
        <v>15600</v>
      </c>
      <c r="BS38" s="62">
        <f t="shared" si="10"/>
        <v>25888</v>
      </c>
      <c r="BT38" s="63">
        <f t="shared" si="10"/>
        <v>2401172350</v>
      </c>
      <c r="BU38" s="64">
        <f t="shared" si="10"/>
        <v>0</v>
      </c>
      <c r="BV38" s="61">
        <f t="shared" si="10"/>
        <v>79587770</v>
      </c>
      <c r="BW38" s="65">
        <f t="shared" si="10"/>
        <v>4661106</v>
      </c>
      <c r="BX38" s="66">
        <f t="shared" si="10"/>
        <v>3994280</v>
      </c>
      <c r="BY38" s="67">
        <f t="shared" si="10"/>
        <v>88243156</v>
      </c>
      <c r="BZ38" s="61">
        <f t="shared" si="10"/>
        <v>1681246</v>
      </c>
      <c r="CA38" s="62">
        <f t="shared" si="10"/>
        <v>0</v>
      </c>
      <c r="CB38" s="63">
        <f t="shared" si="10"/>
        <v>1681246</v>
      </c>
      <c r="CC38" s="63">
        <f t="shared" si="10"/>
        <v>46084989</v>
      </c>
      <c r="CD38" s="63">
        <f t="shared" si="10"/>
        <v>38767020</v>
      </c>
      <c r="CE38" s="62">
        <f t="shared" si="10"/>
        <v>4712248</v>
      </c>
      <c r="CF38" s="62">
        <f t="shared" si="10"/>
        <v>2402402</v>
      </c>
      <c r="CG38" s="64">
        <f t="shared" si="10"/>
        <v>2583063411</v>
      </c>
      <c r="CH38" s="66">
        <f t="shared" si="10"/>
        <v>144057618</v>
      </c>
      <c r="CI38" s="62">
        <f t="shared" si="10"/>
        <v>144057618</v>
      </c>
      <c r="CJ38" s="64">
        <f t="shared" si="10"/>
        <v>0</v>
      </c>
      <c r="CK38" s="61">
        <f t="shared" si="10"/>
        <v>2387315</v>
      </c>
      <c r="CL38" s="62">
        <f t="shared" si="10"/>
        <v>135495</v>
      </c>
      <c r="CM38" s="62">
        <f t="shared" si="10"/>
        <v>107010</v>
      </c>
      <c r="CN38" s="64">
        <f t="shared" si="10"/>
        <v>2629820</v>
      </c>
      <c r="CO38" s="66">
        <f t="shared" si="10"/>
        <v>90787</v>
      </c>
      <c r="CP38" s="62">
        <f t="shared" si="10"/>
        <v>0</v>
      </c>
      <c r="CQ38" s="64">
        <f t="shared" si="10"/>
        <v>90787</v>
      </c>
      <c r="CR38" s="63">
        <f t="shared" si="10"/>
        <v>1382543</v>
      </c>
      <c r="CS38" s="63">
        <f t="shared" si="10"/>
        <v>1163009</v>
      </c>
      <c r="CT38" s="62">
        <f t="shared" si="10"/>
        <v>141365</v>
      </c>
      <c r="CU38" s="62">
        <f t="shared" si="10"/>
        <v>72069</v>
      </c>
      <c r="CV38" s="63">
        <f t="shared" si="10"/>
        <v>149537211</v>
      </c>
      <c r="CW38" s="68">
        <f t="shared" si="2"/>
        <v>5.9994701338285855E-2</v>
      </c>
      <c r="CX38" s="66">
        <f t="shared" ref="CX38:EC38" si="11">CX36+CX37</f>
        <v>7417426167</v>
      </c>
      <c r="CY38" s="62">
        <f t="shared" si="11"/>
        <v>89433</v>
      </c>
      <c r="CZ38" s="62">
        <f t="shared" si="11"/>
        <v>291261</v>
      </c>
      <c r="DA38" s="63">
        <f t="shared" si="11"/>
        <v>7417806861</v>
      </c>
      <c r="DB38" s="64">
        <f t="shared" si="11"/>
        <v>0</v>
      </c>
      <c r="DC38" s="61">
        <f t="shared" si="11"/>
        <v>280050851</v>
      </c>
      <c r="DD38" s="65">
        <f t="shared" si="11"/>
        <v>10935740</v>
      </c>
      <c r="DE38" s="66">
        <f t="shared" si="11"/>
        <v>14443409</v>
      </c>
      <c r="DF38" s="67">
        <f t="shared" si="11"/>
        <v>305430000</v>
      </c>
      <c r="DG38" s="61">
        <f t="shared" si="11"/>
        <v>9454410</v>
      </c>
      <c r="DH38" s="62">
        <f t="shared" si="11"/>
        <v>4843</v>
      </c>
      <c r="DI38" s="63">
        <f t="shared" si="11"/>
        <v>9459253</v>
      </c>
      <c r="DJ38" s="63">
        <f t="shared" si="11"/>
        <v>705244438</v>
      </c>
      <c r="DK38" s="63">
        <f t="shared" si="11"/>
        <v>479589197</v>
      </c>
      <c r="DL38" s="62">
        <f t="shared" si="11"/>
        <v>49339349</v>
      </c>
      <c r="DM38" s="62">
        <f t="shared" si="11"/>
        <v>7702603</v>
      </c>
      <c r="DN38" s="64">
        <f t="shared" si="11"/>
        <v>8974571701</v>
      </c>
      <c r="DO38" s="66">
        <f t="shared" si="11"/>
        <v>445054517</v>
      </c>
      <c r="DP38" s="62">
        <f t="shared" si="11"/>
        <v>445054517</v>
      </c>
      <c r="DQ38" s="64">
        <f t="shared" si="11"/>
        <v>0</v>
      </c>
      <c r="DR38" s="61">
        <f t="shared" si="11"/>
        <v>8400691</v>
      </c>
      <c r="DS38" s="62">
        <f t="shared" si="11"/>
        <v>320877</v>
      </c>
      <c r="DT38" s="62">
        <f t="shared" si="11"/>
        <v>400353</v>
      </c>
      <c r="DU38" s="64">
        <f t="shared" si="11"/>
        <v>9121921</v>
      </c>
      <c r="DV38" s="66">
        <f t="shared" si="11"/>
        <v>510533</v>
      </c>
      <c r="DW38" s="62">
        <f t="shared" si="11"/>
        <v>145</v>
      </c>
      <c r="DX38" s="64">
        <f t="shared" si="11"/>
        <v>510678</v>
      </c>
      <c r="DY38" s="63">
        <f t="shared" si="11"/>
        <v>21157331</v>
      </c>
      <c r="DZ38" s="63">
        <f t="shared" si="11"/>
        <v>14387362</v>
      </c>
      <c r="EA38" s="62">
        <f t="shared" si="11"/>
        <v>1479576</v>
      </c>
      <c r="EB38" s="62">
        <f t="shared" si="11"/>
        <v>231078</v>
      </c>
      <c r="EC38" s="63">
        <f t="shared" si="11"/>
        <v>491942463</v>
      </c>
      <c r="ED38" s="68">
        <f t="shared" si="3"/>
        <v>5.9998126850663497E-2</v>
      </c>
      <c r="EE38" s="34"/>
      <c r="FM38" s="35"/>
    </row>
  </sheetData>
  <mergeCells count="255">
    <mergeCell ref="BX7:BY7"/>
    <mergeCell ref="BV8:BV11"/>
    <mergeCell ref="BQ7:BQ11"/>
    <mergeCell ref="BM7:BM11"/>
    <mergeCell ref="BN7:BN11"/>
    <mergeCell ref="DZ7:DZ11"/>
    <mergeCell ref="P7:P11"/>
    <mergeCell ref="AW7:AW11"/>
    <mergeCell ref="BL7:BL11"/>
    <mergeCell ref="CD7:CD11"/>
    <mergeCell ref="DK7:DK11"/>
    <mergeCell ref="AE7:AE11"/>
    <mergeCell ref="CS7:CS11"/>
    <mergeCell ref="DJ7:DJ11"/>
    <mergeCell ref="DY7:DY11"/>
    <mergeCell ref="BO7:BO11"/>
    <mergeCell ref="BD7:BG7"/>
    <mergeCell ref="BF8:BF11"/>
    <mergeCell ref="BG8:BG11"/>
    <mergeCell ref="BR7:BR11"/>
    <mergeCell ref="BS7:BS11"/>
    <mergeCell ref="BT7:BT11"/>
    <mergeCell ref="BU7:BU11"/>
    <mergeCell ref="BV7:BW7"/>
    <mergeCell ref="BH8:BH11"/>
    <mergeCell ref="BI8:BI11"/>
    <mergeCell ref="BH7:BJ7"/>
    <mergeCell ref="AQ7:AR7"/>
    <mergeCell ref="AF7:AF11"/>
    <mergeCell ref="BP7:BP11"/>
    <mergeCell ref="AK7:AK11"/>
    <mergeCell ref="AL7:AL11"/>
    <mergeCell ref="AM7:AM11"/>
    <mergeCell ref="AN7:AN11"/>
    <mergeCell ref="BB9:BB11"/>
    <mergeCell ref="AQ8:AQ11"/>
    <mergeCell ref="AU8:AU11"/>
    <mergeCell ref="AZ7:AZ11"/>
    <mergeCell ref="BJ8:BJ11"/>
    <mergeCell ref="A4:B4"/>
    <mergeCell ref="AS4:AZ4"/>
    <mergeCell ref="BA4:BC4"/>
    <mergeCell ref="H4:I4"/>
    <mergeCell ref="J4:K4"/>
    <mergeCell ref="L4:S4"/>
    <mergeCell ref="T4:V4"/>
    <mergeCell ref="W4:Z4"/>
    <mergeCell ref="AA4:AC4"/>
    <mergeCell ref="C4:G4"/>
    <mergeCell ref="CX4:DB4"/>
    <mergeCell ref="DY4:EC4"/>
    <mergeCell ref="A5:B6"/>
    <mergeCell ref="DC4:DD4"/>
    <mergeCell ref="DE4:DF4"/>
    <mergeCell ref="DG4:DN4"/>
    <mergeCell ref="DO4:DQ4"/>
    <mergeCell ref="DR4:DU4"/>
    <mergeCell ref="DV4:DX4"/>
    <mergeCell ref="BZ4:CG4"/>
    <mergeCell ref="BQ4:BU4"/>
    <mergeCell ref="CK4:CN4"/>
    <mergeCell ref="CO4:CQ4"/>
    <mergeCell ref="CR4:CV4"/>
    <mergeCell ref="CH4:CJ4"/>
    <mergeCell ref="AD5:AI5"/>
    <mergeCell ref="BV4:BW4"/>
    <mergeCell ref="BX4:BY4"/>
    <mergeCell ref="AD4:AH4"/>
    <mergeCell ref="AJ4:AN4"/>
    <mergeCell ref="AO4:AP4"/>
    <mergeCell ref="AQ4:AR4"/>
    <mergeCell ref="BD4:BG4"/>
    <mergeCell ref="BH4:BJ4"/>
    <mergeCell ref="BK4:BO4"/>
    <mergeCell ref="BZ5:CG5"/>
    <mergeCell ref="BH5:BJ5"/>
    <mergeCell ref="BK5:BP5"/>
    <mergeCell ref="BQ5:BU5"/>
    <mergeCell ref="BV5:BW5"/>
    <mergeCell ref="AJ5:AN5"/>
    <mergeCell ref="AO5:AP5"/>
    <mergeCell ref="C5:G5"/>
    <mergeCell ref="H5:I5"/>
    <mergeCell ref="J5:K5"/>
    <mergeCell ref="L5:S5"/>
    <mergeCell ref="T5:V5"/>
    <mergeCell ref="W5:Z5"/>
    <mergeCell ref="AA5:AC5"/>
    <mergeCell ref="AQ5:AR5"/>
    <mergeCell ref="AS5:AZ5"/>
    <mergeCell ref="BA5:BC5"/>
    <mergeCell ref="BD5:BG5"/>
    <mergeCell ref="DO5:DQ5"/>
    <mergeCell ref="DR5:DU5"/>
    <mergeCell ref="CK5:CN5"/>
    <mergeCell ref="BX5:BY5"/>
    <mergeCell ref="DV5:DX5"/>
    <mergeCell ref="DY5:ED5"/>
    <mergeCell ref="DG5:DN5"/>
    <mergeCell ref="DY6:ED6"/>
    <mergeCell ref="CH6:CJ6"/>
    <mergeCell ref="CK6:CN6"/>
    <mergeCell ref="CO6:CQ6"/>
    <mergeCell ref="CR6:CW6"/>
    <mergeCell ref="CX6:DB6"/>
    <mergeCell ref="DC6:DD6"/>
    <mergeCell ref="DR6:DU6"/>
    <mergeCell ref="CO5:CQ5"/>
    <mergeCell ref="DV6:DX6"/>
    <mergeCell ref="BK6:BP6"/>
    <mergeCell ref="BQ6:BU6"/>
    <mergeCell ref="BV6:BW6"/>
    <mergeCell ref="DE5:DF5"/>
    <mergeCell ref="CR5:CW5"/>
    <mergeCell ref="CX5:DB5"/>
    <mergeCell ref="DC5:DD5"/>
    <mergeCell ref="CH5:CJ5"/>
    <mergeCell ref="H6:I6"/>
    <mergeCell ref="F7:F11"/>
    <mergeCell ref="G7:G11"/>
    <mergeCell ref="H7:I7"/>
    <mergeCell ref="H8:H11"/>
    <mergeCell ref="I8:I11"/>
    <mergeCell ref="C7:C11"/>
    <mergeCell ref="D7:D11"/>
    <mergeCell ref="E7:E11"/>
    <mergeCell ref="C6:G6"/>
    <mergeCell ref="A7:B12"/>
    <mergeCell ref="DE6:DF6"/>
    <mergeCell ref="J7:K7"/>
    <mergeCell ref="L7:N7"/>
    <mergeCell ref="L8:L11"/>
    <mergeCell ref="M8:M11"/>
    <mergeCell ref="DG6:DN6"/>
    <mergeCell ref="DO6:DQ6"/>
    <mergeCell ref="J6:K6"/>
    <mergeCell ref="L6:S6"/>
    <mergeCell ref="T6:V6"/>
    <mergeCell ref="W6:Z6"/>
    <mergeCell ref="AA6:AC6"/>
    <mergeCell ref="AD6:AI6"/>
    <mergeCell ref="AJ6:AN6"/>
    <mergeCell ref="AO6:AP6"/>
    <mergeCell ref="AQ6:AR6"/>
    <mergeCell ref="AS6:AZ6"/>
    <mergeCell ref="BA6:BC6"/>
    <mergeCell ref="BD6:BG6"/>
    <mergeCell ref="BX6:BY6"/>
    <mergeCell ref="BZ6:CG6"/>
    <mergeCell ref="BH6:BJ6"/>
    <mergeCell ref="N8:N11"/>
    <mergeCell ref="CJ7:CJ11"/>
    <mergeCell ref="CK7:CN7"/>
    <mergeCell ref="CO7:CQ7"/>
    <mergeCell ref="CT7:CT11"/>
    <mergeCell ref="J8:J11"/>
    <mergeCell ref="K8:K11"/>
    <mergeCell ref="AA7:AC7"/>
    <mergeCell ref="U9:U11"/>
    <mergeCell ref="Q7:Q11"/>
    <mergeCell ref="R7:R11"/>
    <mergeCell ref="S7:S11"/>
    <mergeCell ref="T7:T11"/>
    <mergeCell ref="U7:U8"/>
    <mergeCell ref="Y8:Y11"/>
    <mergeCell ref="Z8:Z11"/>
    <mergeCell ref="W7:Z7"/>
    <mergeCell ref="O7:O11"/>
    <mergeCell ref="AD7:AD11"/>
    <mergeCell ref="AV7:AV11"/>
    <mergeCell ref="BK7:BK11"/>
    <mergeCell ref="CC7:CC11"/>
    <mergeCell ref="CR7:CR11"/>
    <mergeCell ref="AA8:AA11"/>
    <mergeCell ref="AB8:AB11"/>
    <mergeCell ref="DH8:DH11"/>
    <mergeCell ref="DI8:DI11"/>
    <mergeCell ref="DA7:DA11"/>
    <mergeCell ref="DE7:DF7"/>
    <mergeCell ref="BW8:BW11"/>
    <mergeCell ref="BX8:BX11"/>
    <mergeCell ref="BY8:BY11"/>
    <mergeCell ref="DC7:DD7"/>
    <mergeCell ref="BZ7:CB7"/>
    <mergeCell ref="CE7:CE11"/>
    <mergeCell ref="CF7:CF11"/>
    <mergeCell ref="BZ8:BZ11"/>
    <mergeCell ref="CA8:CA11"/>
    <mergeCell ref="CB8:CB11"/>
    <mergeCell ref="CM8:CM11"/>
    <mergeCell ref="CN8:CN11"/>
    <mergeCell ref="CI9:CI11"/>
    <mergeCell ref="CP8:CP11"/>
    <mergeCell ref="CQ8:CQ11"/>
    <mergeCell ref="CK8:CK11"/>
    <mergeCell ref="CL8:CL11"/>
    <mergeCell ref="CG7:CG11"/>
    <mergeCell ref="CH7:CH11"/>
    <mergeCell ref="CI7:CI8"/>
    <mergeCell ref="ED7:ED11"/>
    <mergeCell ref="DR7:DU7"/>
    <mergeCell ref="DV7:DX7"/>
    <mergeCell ref="EA7:EA11"/>
    <mergeCell ref="EB7:EB11"/>
    <mergeCell ref="EC7:EC11"/>
    <mergeCell ref="DV8:DV11"/>
    <mergeCell ref="DW8:DW11"/>
    <mergeCell ref="DX8:DX11"/>
    <mergeCell ref="DS8:DS11"/>
    <mergeCell ref="BD8:BD11"/>
    <mergeCell ref="BE8:BE11"/>
    <mergeCell ref="W8:W11"/>
    <mergeCell ref="X8:X11"/>
    <mergeCell ref="BC7:BC11"/>
    <mergeCell ref="BA7:BA11"/>
    <mergeCell ref="V7:V11"/>
    <mergeCell ref="BB7:BB8"/>
    <mergeCell ref="AX7:AX11"/>
    <mergeCell ref="AY7:AY11"/>
    <mergeCell ref="AO8:AO11"/>
    <mergeCell ref="AP8:AP11"/>
    <mergeCell ref="AG7:AG11"/>
    <mergeCell ref="AH7:AH11"/>
    <mergeCell ref="AI7:AI11"/>
    <mergeCell ref="AJ7:AJ11"/>
    <mergeCell ref="AO7:AP7"/>
    <mergeCell ref="AS7:AU7"/>
    <mergeCell ref="AR8:AR11"/>
    <mergeCell ref="AS8:AS11"/>
    <mergeCell ref="AT8:AT11"/>
    <mergeCell ref="AC8:AC11"/>
    <mergeCell ref="CO8:CO11"/>
    <mergeCell ref="DT8:DT11"/>
    <mergeCell ref="DU8:DU11"/>
    <mergeCell ref="DP9:DP11"/>
    <mergeCell ref="DL7:DL11"/>
    <mergeCell ref="DQ7:DQ11"/>
    <mergeCell ref="DM7:DM11"/>
    <mergeCell ref="DN7:DN11"/>
    <mergeCell ref="DO7:DO11"/>
    <mergeCell ref="DP7:DP8"/>
    <mergeCell ref="DR8:DR11"/>
    <mergeCell ref="DG7:DI7"/>
    <mergeCell ref="CU7:CU11"/>
    <mergeCell ref="CV7:CV11"/>
    <mergeCell ref="CW7:CW11"/>
    <mergeCell ref="CX7:CX11"/>
    <mergeCell ref="CY7:CY11"/>
    <mergeCell ref="CZ7:CZ11"/>
    <mergeCell ref="DC8:DC11"/>
    <mergeCell ref="DD8:DD11"/>
    <mergeCell ref="DB7:DB11"/>
    <mergeCell ref="DG8:DG11"/>
    <mergeCell ref="DE8:DE11"/>
    <mergeCell ref="DF8:DF11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AH13:AH38 BO13:BO38 CV13:CV38 EC13:EC38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3:U38 W13:Y38 BA13:BB38 AD13:AG38 BD13:BF38 CH13:CI38 BK13:BN38 CK13:CM38 DO13:DP38 CR13:CU38 DR13:DT38 DY13:EB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DJ13:DM38 AO13:AQ38 O13:R38 BV13:BX38 AV13:AY38 DC13:DE38 CC13:CF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BZ13:CA38 BR13:BR38 DG13:DH38 CY13:CY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 BH13:BI38 CO13:CP38 DV13:DW38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 AZ13:AZ38 CG13:CG38 DN13:DN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L13:AL38 BS13:BS38 CZ13:CZ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J13:AJ38 BQ13:BQ38 CX13:CX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</oddHeader>
  </headerFooter>
  <colBreaks count="15" manualBreakCount="15">
    <brk id="9" max="37" man="1"/>
    <brk id="19" max="37" man="1"/>
    <brk id="26" max="37" man="1"/>
    <brk id="35" max="37" man="1"/>
    <brk id="42" max="37" man="1"/>
    <brk id="52" max="37" man="1"/>
    <brk id="59" max="37" man="1"/>
    <brk id="68" max="37" man="1"/>
    <brk id="75" max="37" man="1"/>
    <brk id="85" max="37" man="1"/>
    <brk id="92" max="37" man="1"/>
    <brk id="101" max="37" man="1"/>
    <brk id="108" max="37" man="1"/>
    <brk id="118" max="37" man="1"/>
    <brk id="125" max="37" man="1"/>
  </colBreaks>
  <ignoredErrors>
    <ignoredError sqref="C3:ED3" numberStoredAsText="1"/>
    <ignoredError sqref="C36:AH36 AJ36:BO36 BQ36:CV36 CX36:EC36 C38:AH38 AJ38:BO38 BQ38:CV38 CX38:EC38" unlockedFormula="1"/>
    <ignoredError sqref="AI36:AI38 BP36:BP38 CW36:CW38 ED36:ED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HZ38"/>
  <sheetViews>
    <sheetView showGridLines="0" view="pageBreakPreview" zoomScale="80" zoomScaleNormal="70" zoomScaleSheetLayoutView="80" workbookViewId="0">
      <selection activeCell="B42" sqref="B4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209" width="20" style="1" customWidth="1"/>
    <col min="210" max="212" width="10" style="1" customWidth="1"/>
    <col min="213" max="216" width="11.625" style="1" customWidth="1"/>
    <col min="217" max="217" width="12" style="1" customWidth="1"/>
    <col min="218" max="219" width="25" style="1" customWidth="1"/>
    <col min="220" max="220" width="22" style="1" customWidth="1"/>
    <col min="221" max="223" width="14" style="1" customWidth="1"/>
    <col min="224" max="224" width="16" style="1" customWidth="1"/>
    <col min="225" max="226" width="12" style="1" customWidth="1"/>
    <col min="227" max="227" width="16" style="1" customWidth="1"/>
    <col min="228" max="230" width="11" style="1" customWidth="1"/>
    <col min="231" max="231" width="11.625" style="1" customWidth="1"/>
    <col min="232" max="232" width="10" style="1" customWidth="1"/>
    <col min="233" max="233" width="8" style="1" customWidth="1"/>
    <col min="234" max="234" width="2.25" style="1" bestFit="1" customWidth="1"/>
    <col min="235" max="235" width="1" style="1"/>
    <col min="236" max="236" width="2.25" style="1" bestFit="1" customWidth="1"/>
    <col min="237" max="237" width="1" style="1"/>
    <col min="238" max="238" width="2.25" style="1" bestFit="1" customWidth="1"/>
    <col min="239" max="239" width="1" style="1"/>
    <col min="240" max="240" width="2.25" style="1" bestFit="1" customWidth="1"/>
    <col min="241" max="16384" width="1" style="1"/>
  </cols>
  <sheetData>
    <row r="1" spans="1:234" ht="13.5" customHeight="1" x14ac:dyDescent="0.15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34" ht="13.5" customHeight="1" x14ac:dyDescent="0.15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34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 t="s">
        <v>0</v>
      </c>
      <c r="GT3" s="4" t="s">
        <v>1</v>
      </c>
      <c r="GU3" s="4" t="s">
        <v>2</v>
      </c>
      <c r="GV3" s="4" t="s">
        <v>3</v>
      </c>
      <c r="GW3" s="4" t="s">
        <v>4</v>
      </c>
      <c r="GX3" s="4" t="s">
        <v>5</v>
      </c>
      <c r="GY3" s="4" t="s">
        <v>6</v>
      </c>
      <c r="GZ3" s="4" t="s">
        <v>7</v>
      </c>
      <c r="HA3" s="4" t="s">
        <v>8</v>
      </c>
      <c r="HB3" s="4" t="s">
        <v>9</v>
      </c>
      <c r="HC3" s="4" t="s">
        <v>10</v>
      </c>
      <c r="HD3" s="4" t="s">
        <v>11</v>
      </c>
      <c r="HE3" s="4" t="s">
        <v>110</v>
      </c>
      <c r="HF3" s="4" t="s">
        <v>111</v>
      </c>
      <c r="HG3" s="4" t="s">
        <v>112</v>
      </c>
      <c r="HH3" s="4" t="s">
        <v>113</v>
      </c>
      <c r="HI3" s="4" t="s">
        <v>12</v>
      </c>
      <c r="HJ3" s="4" t="s">
        <v>114</v>
      </c>
      <c r="HK3" s="4" t="s">
        <v>115</v>
      </c>
      <c r="HL3" s="4" t="s">
        <v>13</v>
      </c>
      <c r="HM3" s="4" t="s">
        <v>116</v>
      </c>
      <c r="HN3" s="4" t="s">
        <v>117</v>
      </c>
      <c r="HO3" s="4" t="s">
        <v>14</v>
      </c>
      <c r="HP3" s="4" t="s">
        <v>15</v>
      </c>
      <c r="HQ3" s="4" t="s">
        <v>118</v>
      </c>
      <c r="HR3" s="4" t="s">
        <v>119</v>
      </c>
      <c r="HS3" s="4" t="s">
        <v>16</v>
      </c>
      <c r="HT3" s="4" t="s">
        <v>120</v>
      </c>
      <c r="HU3" s="4" t="s">
        <v>121</v>
      </c>
      <c r="HV3" s="4" t="s">
        <v>17</v>
      </c>
      <c r="HW3" s="4" t="s">
        <v>134</v>
      </c>
      <c r="HX3" s="4" t="s">
        <v>135</v>
      </c>
    </row>
    <row r="4" spans="1:234" ht="13.5" customHeight="1" x14ac:dyDescent="0.15">
      <c r="A4" s="109" t="s">
        <v>18</v>
      </c>
      <c r="B4" s="110"/>
      <c r="C4" s="105">
        <v>180</v>
      </c>
      <c r="D4" s="105"/>
      <c r="E4" s="105"/>
      <c r="F4" s="105"/>
      <c r="G4" s="106"/>
      <c r="H4" s="105">
        <v>181</v>
      </c>
      <c r="I4" s="106"/>
      <c r="J4" s="105">
        <v>181</v>
      </c>
      <c r="K4" s="106"/>
      <c r="L4" s="105">
        <v>182</v>
      </c>
      <c r="M4" s="105"/>
      <c r="N4" s="105"/>
      <c r="O4" s="105"/>
      <c r="P4" s="105"/>
      <c r="Q4" s="105"/>
      <c r="R4" s="105"/>
      <c r="S4" s="106"/>
      <c r="T4" s="105">
        <v>183</v>
      </c>
      <c r="U4" s="105"/>
      <c r="V4" s="106"/>
      <c r="W4" s="105">
        <v>184</v>
      </c>
      <c r="X4" s="105"/>
      <c r="Y4" s="105"/>
      <c r="Z4" s="106"/>
      <c r="AA4" s="105">
        <v>184</v>
      </c>
      <c r="AB4" s="105"/>
      <c r="AC4" s="106"/>
      <c r="AD4" s="107">
        <v>185</v>
      </c>
      <c r="AE4" s="107"/>
      <c r="AF4" s="107"/>
      <c r="AG4" s="107"/>
      <c r="AH4" s="108"/>
      <c r="AI4" s="5"/>
      <c r="AJ4" s="105">
        <v>190</v>
      </c>
      <c r="AK4" s="105"/>
      <c r="AL4" s="105"/>
      <c r="AM4" s="105"/>
      <c r="AN4" s="106"/>
      <c r="AO4" s="105">
        <v>191</v>
      </c>
      <c r="AP4" s="106"/>
      <c r="AQ4" s="105">
        <v>191</v>
      </c>
      <c r="AR4" s="106"/>
      <c r="AS4" s="105">
        <v>192</v>
      </c>
      <c r="AT4" s="105"/>
      <c r="AU4" s="105"/>
      <c r="AV4" s="105"/>
      <c r="AW4" s="105"/>
      <c r="AX4" s="105"/>
      <c r="AY4" s="105"/>
      <c r="AZ4" s="106"/>
      <c r="BA4" s="105">
        <v>193</v>
      </c>
      <c r="BB4" s="105"/>
      <c r="BC4" s="106"/>
      <c r="BD4" s="105">
        <v>194</v>
      </c>
      <c r="BE4" s="105"/>
      <c r="BF4" s="105"/>
      <c r="BG4" s="106"/>
      <c r="BH4" s="105">
        <v>194</v>
      </c>
      <c r="BI4" s="105"/>
      <c r="BJ4" s="106"/>
      <c r="BK4" s="107">
        <v>195</v>
      </c>
      <c r="BL4" s="107"/>
      <c r="BM4" s="107"/>
      <c r="BN4" s="107"/>
      <c r="BO4" s="108"/>
      <c r="BP4" s="5"/>
      <c r="BQ4" s="105">
        <v>200</v>
      </c>
      <c r="BR4" s="105"/>
      <c r="BS4" s="105"/>
      <c r="BT4" s="105"/>
      <c r="BU4" s="106"/>
      <c r="BV4" s="105">
        <v>201</v>
      </c>
      <c r="BW4" s="106"/>
      <c r="BX4" s="105">
        <v>201</v>
      </c>
      <c r="BY4" s="106"/>
      <c r="BZ4" s="105">
        <v>202</v>
      </c>
      <c r="CA4" s="105"/>
      <c r="CB4" s="105"/>
      <c r="CC4" s="105"/>
      <c r="CD4" s="105"/>
      <c r="CE4" s="105"/>
      <c r="CF4" s="105"/>
      <c r="CG4" s="106"/>
      <c r="CH4" s="105">
        <v>203</v>
      </c>
      <c r="CI4" s="105"/>
      <c r="CJ4" s="106"/>
      <c r="CK4" s="105">
        <v>204</v>
      </c>
      <c r="CL4" s="105"/>
      <c r="CM4" s="105"/>
      <c r="CN4" s="106"/>
      <c r="CO4" s="105">
        <v>204</v>
      </c>
      <c r="CP4" s="105"/>
      <c r="CQ4" s="106"/>
      <c r="CR4" s="107">
        <v>205</v>
      </c>
      <c r="CS4" s="107"/>
      <c r="CT4" s="107"/>
      <c r="CU4" s="107"/>
      <c r="CV4" s="108"/>
      <c r="CW4" s="5"/>
      <c r="CX4" s="105">
        <v>210</v>
      </c>
      <c r="CY4" s="105"/>
      <c r="CZ4" s="105"/>
      <c r="DA4" s="105"/>
      <c r="DB4" s="106"/>
      <c r="DC4" s="105">
        <v>211</v>
      </c>
      <c r="DD4" s="106"/>
      <c r="DE4" s="105">
        <v>211</v>
      </c>
      <c r="DF4" s="106"/>
      <c r="DG4" s="105">
        <v>212</v>
      </c>
      <c r="DH4" s="105"/>
      <c r="DI4" s="105"/>
      <c r="DJ4" s="105"/>
      <c r="DK4" s="105"/>
      <c r="DL4" s="105"/>
      <c r="DM4" s="105"/>
      <c r="DN4" s="106"/>
      <c r="DO4" s="105">
        <v>213</v>
      </c>
      <c r="DP4" s="105"/>
      <c r="DQ4" s="106"/>
      <c r="DR4" s="105">
        <v>214</v>
      </c>
      <c r="DS4" s="105"/>
      <c r="DT4" s="105"/>
      <c r="DU4" s="106"/>
      <c r="DV4" s="105">
        <v>215</v>
      </c>
      <c r="DW4" s="105"/>
      <c r="DX4" s="106"/>
      <c r="DY4" s="107">
        <v>215</v>
      </c>
      <c r="DZ4" s="107"/>
      <c r="EA4" s="107"/>
      <c r="EB4" s="107"/>
      <c r="EC4" s="108"/>
      <c r="ED4" s="5"/>
      <c r="EE4" s="105">
        <v>220</v>
      </c>
      <c r="EF4" s="105"/>
      <c r="EG4" s="105"/>
      <c r="EH4" s="105"/>
      <c r="EI4" s="106"/>
      <c r="EJ4" s="105">
        <v>221</v>
      </c>
      <c r="EK4" s="106"/>
      <c r="EL4" s="105">
        <v>221</v>
      </c>
      <c r="EM4" s="106"/>
      <c r="EN4" s="105">
        <v>222</v>
      </c>
      <c r="EO4" s="105"/>
      <c r="EP4" s="105"/>
      <c r="EQ4" s="105"/>
      <c r="ER4" s="105"/>
      <c r="ES4" s="105"/>
      <c r="ET4" s="105"/>
      <c r="EU4" s="106"/>
      <c r="EV4" s="105">
        <v>223</v>
      </c>
      <c r="EW4" s="105"/>
      <c r="EX4" s="106"/>
      <c r="EY4" s="105">
        <v>224</v>
      </c>
      <c r="EZ4" s="105"/>
      <c r="FA4" s="105"/>
      <c r="FB4" s="106"/>
      <c r="FC4" s="105">
        <v>224</v>
      </c>
      <c r="FD4" s="105"/>
      <c r="FE4" s="106"/>
      <c r="FF4" s="107">
        <v>225</v>
      </c>
      <c r="FG4" s="107"/>
      <c r="FH4" s="107"/>
      <c r="FI4" s="107"/>
      <c r="FJ4" s="108"/>
      <c r="FK4" s="5"/>
      <c r="FL4" s="105">
        <v>230</v>
      </c>
      <c r="FM4" s="105"/>
      <c r="FN4" s="105"/>
      <c r="FO4" s="105"/>
      <c r="FP4" s="106"/>
      <c r="FQ4" s="105">
        <v>231</v>
      </c>
      <c r="FR4" s="106"/>
      <c r="FS4" s="105">
        <v>231</v>
      </c>
      <c r="FT4" s="106"/>
      <c r="FU4" s="105">
        <v>232</v>
      </c>
      <c r="FV4" s="105"/>
      <c r="FW4" s="105"/>
      <c r="FX4" s="105"/>
      <c r="FY4" s="105"/>
      <c r="FZ4" s="105"/>
      <c r="GA4" s="105"/>
      <c r="GB4" s="106"/>
      <c r="GC4" s="105">
        <v>233</v>
      </c>
      <c r="GD4" s="105"/>
      <c r="GE4" s="106"/>
      <c r="GF4" s="105">
        <v>234</v>
      </c>
      <c r="GG4" s="105"/>
      <c r="GH4" s="105"/>
      <c r="GI4" s="106"/>
      <c r="GJ4" s="105">
        <v>234</v>
      </c>
      <c r="GK4" s="105"/>
      <c r="GL4" s="106"/>
      <c r="GM4" s="107">
        <v>235</v>
      </c>
      <c r="GN4" s="107"/>
      <c r="GO4" s="107"/>
      <c r="GP4" s="107"/>
      <c r="GQ4" s="108"/>
      <c r="GR4" s="5"/>
      <c r="GS4" s="105">
        <v>240</v>
      </c>
      <c r="GT4" s="105"/>
      <c r="GU4" s="105"/>
      <c r="GV4" s="105"/>
      <c r="GW4" s="106"/>
      <c r="GX4" s="105">
        <v>241</v>
      </c>
      <c r="GY4" s="106"/>
      <c r="GZ4" s="105">
        <v>241</v>
      </c>
      <c r="HA4" s="106"/>
      <c r="HB4" s="105">
        <v>242</v>
      </c>
      <c r="HC4" s="105"/>
      <c r="HD4" s="105"/>
      <c r="HE4" s="105"/>
      <c r="HF4" s="105"/>
      <c r="HG4" s="105"/>
      <c r="HH4" s="105"/>
      <c r="HI4" s="106"/>
      <c r="HJ4" s="105">
        <v>243</v>
      </c>
      <c r="HK4" s="105"/>
      <c r="HL4" s="106"/>
      <c r="HM4" s="105">
        <v>244</v>
      </c>
      <c r="HN4" s="105"/>
      <c r="HO4" s="105"/>
      <c r="HP4" s="106"/>
      <c r="HQ4" s="105">
        <v>244</v>
      </c>
      <c r="HR4" s="105"/>
      <c r="HS4" s="106"/>
      <c r="HT4" s="107">
        <v>245</v>
      </c>
      <c r="HU4" s="107"/>
      <c r="HV4" s="107"/>
      <c r="HW4" s="107"/>
      <c r="HX4" s="108"/>
      <c r="HY4" s="5"/>
    </row>
    <row r="5" spans="1:234" ht="13.5" customHeight="1" x14ac:dyDescent="0.15">
      <c r="A5" s="115" t="s">
        <v>19</v>
      </c>
      <c r="B5" s="116"/>
      <c r="C5" s="113" t="s">
        <v>21</v>
      </c>
      <c r="D5" s="113"/>
      <c r="E5" s="113"/>
      <c r="F5" s="113"/>
      <c r="G5" s="114"/>
      <c r="H5" s="113" t="s">
        <v>98</v>
      </c>
      <c r="I5" s="114"/>
      <c r="J5" s="113" t="s">
        <v>98</v>
      </c>
      <c r="K5" s="114"/>
      <c r="L5" s="113" t="s">
        <v>98</v>
      </c>
      <c r="M5" s="113"/>
      <c r="N5" s="113"/>
      <c r="O5" s="113"/>
      <c r="P5" s="113"/>
      <c r="Q5" s="113"/>
      <c r="R5" s="113"/>
      <c r="S5" s="114"/>
      <c r="T5" s="113" t="s">
        <v>98</v>
      </c>
      <c r="U5" s="113"/>
      <c r="V5" s="114"/>
      <c r="W5" s="113" t="s">
        <v>98</v>
      </c>
      <c r="X5" s="113"/>
      <c r="Y5" s="113"/>
      <c r="Z5" s="114"/>
      <c r="AA5" s="113" t="s">
        <v>98</v>
      </c>
      <c r="AB5" s="113"/>
      <c r="AC5" s="114"/>
      <c r="AD5" s="113" t="s">
        <v>98</v>
      </c>
      <c r="AE5" s="113"/>
      <c r="AF5" s="113"/>
      <c r="AG5" s="113"/>
      <c r="AH5" s="113"/>
      <c r="AI5" s="119"/>
      <c r="AJ5" s="113" t="s">
        <v>21</v>
      </c>
      <c r="AK5" s="113"/>
      <c r="AL5" s="113"/>
      <c r="AM5" s="113"/>
      <c r="AN5" s="114"/>
      <c r="AO5" s="113" t="s">
        <v>98</v>
      </c>
      <c r="AP5" s="114"/>
      <c r="AQ5" s="113" t="s">
        <v>98</v>
      </c>
      <c r="AR5" s="114"/>
      <c r="AS5" s="113" t="s">
        <v>98</v>
      </c>
      <c r="AT5" s="113"/>
      <c r="AU5" s="113"/>
      <c r="AV5" s="113"/>
      <c r="AW5" s="113"/>
      <c r="AX5" s="113"/>
      <c r="AY5" s="113"/>
      <c r="AZ5" s="114"/>
      <c r="BA5" s="113" t="s">
        <v>98</v>
      </c>
      <c r="BB5" s="113"/>
      <c r="BC5" s="114"/>
      <c r="BD5" s="113" t="s">
        <v>98</v>
      </c>
      <c r="BE5" s="113"/>
      <c r="BF5" s="113"/>
      <c r="BG5" s="114"/>
      <c r="BH5" s="113" t="s">
        <v>98</v>
      </c>
      <c r="BI5" s="113"/>
      <c r="BJ5" s="114"/>
      <c r="BK5" s="113" t="s">
        <v>98</v>
      </c>
      <c r="BL5" s="113"/>
      <c r="BM5" s="113"/>
      <c r="BN5" s="113"/>
      <c r="BO5" s="113"/>
      <c r="BP5" s="119"/>
      <c r="BQ5" s="113" t="s">
        <v>21</v>
      </c>
      <c r="BR5" s="113"/>
      <c r="BS5" s="113"/>
      <c r="BT5" s="113"/>
      <c r="BU5" s="114"/>
      <c r="BV5" s="113" t="s">
        <v>98</v>
      </c>
      <c r="BW5" s="114"/>
      <c r="BX5" s="113" t="s">
        <v>98</v>
      </c>
      <c r="BY5" s="114"/>
      <c r="BZ5" s="113" t="s">
        <v>98</v>
      </c>
      <c r="CA5" s="113"/>
      <c r="CB5" s="113"/>
      <c r="CC5" s="113"/>
      <c r="CD5" s="113"/>
      <c r="CE5" s="113"/>
      <c r="CF5" s="113"/>
      <c r="CG5" s="114"/>
      <c r="CH5" s="113" t="s">
        <v>98</v>
      </c>
      <c r="CI5" s="113"/>
      <c r="CJ5" s="114"/>
      <c r="CK5" s="113" t="s">
        <v>98</v>
      </c>
      <c r="CL5" s="113"/>
      <c r="CM5" s="113"/>
      <c r="CN5" s="114"/>
      <c r="CO5" s="113" t="s">
        <v>98</v>
      </c>
      <c r="CP5" s="113"/>
      <c r="CQ5" s="114"/>
      <c r="CR5" s="113" t="s">
        <v>98</v>
      </c>
      <c r="CS5" s="113"/>
      <c r="CT5" s="113"/>
      <c r="CU5" s="113"/>
      <c r="CV5" s="113"/>
      <c r="CW5" s="119"/>
      <c r="CX5" s="113" t="s">
        <v>21</v>
      </c>
      <c r="CY5" s="113"/>
      <c r="CZ5" s="113"/>
      <c r="DA5" s="113"/>
      <c r="DB5" s="114"/>
      <c r="DC5" s="113" t="s">
        <v>98</v>
      </c>
      <c r="DD5" s="114"/>
      <c r="DE5" s="113" t="s">
        <v>98</v>
      </c>
      <c r="DF5" s="114"/>
      <c r="DG5" s="113" t="s">
        <v>98</v>
      </c>
      <c r="DH5" s="113"/>
      <c r="DI5" s="113"/>
      <c r="DJ5" s="113"/>
      <c r="DK5" s="113"/>
      <c r="DL5" s="113"/>
      <c r="DM5" s="113"/>
      <c r="DN5" s="114"/>
      <c r="DO5" s="113" t="s">
        <v>98</v>
      </c>
      <c r="DP5" s="113"/>
      <c r="DQ5" s="114"/>
      <c r="DR5" s="113" t="s">
        <v>98</v>
      </c>
      <c r="DS5" s="113"/>
      <c r="DT5" s="113"/>
      <c r="DU5" s="114"/>
      <c r="DV5" s="113" t="s">
        <v>98</v>
      </c>
      <c r="DW5" s="113"/>
      <c r="DX5" s="114"/>
      <c r="DY5" s="113" t="s">
        <v>98</v>
      </c>
      <c r="DZ5" s="113"/>
      <c r="EA5" s="113"/>
      <c r="EB5" s="113"/>
      <c r="EC5" s="113"/>
      <c r="ED5" s="119"/>
      <c r="EE5" s="113" t="s">
        <v>21</v>
      </c>
      <c r="EF5" s="113"/>
      <c r="EG5" s="113"/>
      <c r="EH5" s="113"/>
      <c r="EI5" s="114"/>
      <c r="EJ5" s="113" t="s">
        <v>98</v>
      </c>
      <c r="EK5" s="114"/>
      <c r="EL5" s="113" t="s">
        <v>98</v>
      </c>
      <c r="EM5" s="114"/>
      <c r="EN5" s="113" t="s">
        <v>98</v>
      </c>
      <c r="EO5" s="113"/>
      <c r="EP5" s="113"/>
      <c r="EQ5" s="113"/>
      <c r="ER5" s="113"/>
      <c r="ES5" s="113"/>
      <c r="ET5" s="113"/>
      <c r="EU5" s="114"/>
      <c r="EV5" s="113" t="s">
        <v>98</v>
      </c>
      <c r="EW5" s="113"/>
      <c r="EX5" s="114"/>
      <c r="EY5" s="113" t="s">
        <v>98</v>
      </c>
      <c r="EZ5" s="113"/>
      <c r="FA5" s="113"/>
      <c r="FB5" s="114"/>
      <c r="FC5" s="113" t="s">
        <v>98</v>
      </c>
      <c r="FD5" s="113"/>
      <c r="FE5" s="114"/>
      <c r="FF5" s="113" t="s">
        <v>98</v>
      </c>
      <c r="FG5" s="113"/>
      <c r="FH5" s="113"/>
      <c r="FI5" s="113"/>
      <c r="FJ5" s="113"/>
      <c r="FK5" s="119"/>
      <c r="FL5" s="113" t="s">
        <v>21</v>
      </c>
      <c r="FM5" s="113"/>
      <c r="FN5" s="113"/>
      <c r="FO5" s="113"/>
      <c r="FP5" s="114"/>
      <c r="FQ5" s="113" t="s">
        <v>98</v>
      </c>
      <c r="FR5" s="114"/>
      <c r="FS5" s="113" t="s">
        <v>98</v>
      </c>
      <c r="FT5" s="114"/>
      <c r="FU5" s="113" t="s">
        <v>98</v>
      </c>
      <c r="FV5" s="113"/>
      <c r="FW5" s="113"/>
      <c r="FX5" s="113"/>
      <c r="FY5" s="113"/>
      <c r="FZ5" s="113"/>
      <c r="GA5" s="113"/>
      <c r="GB5" s="114"/>
      <c r="GC5" s="113" t="s">
        <v>98</v>
      </c>
      <c r="GD5" s="113"/>
      <c r="GE5" s="114"/>
      <c r="GF5" s="113" t="s">
        <v>98</v>
      </c>
      <c r="GG5" s="113"/>
      <c r="GH5" s="113"/>
      <c r="GI5" s="114"/>
      <c r="GJ5" s="113" t="s">
        <v>98</v>
      </c>
      <c r="GK5" s="113"/>
      <c r="GL5" s="114"/>
      <c r="GM5" s="113" t="s">
        <v>98</v>
      </c>
      <c r="GN5" s="113"/>
      <c r="GO5" s="113"/>
      <c r="GP5" s="113"/>
      <c r="GQ5" s="113"/>
      <c r="GR5" s="119"/>
      <c r="GS5" s="113" t="s">
        <v>21</v>
      </c>
      <c r="GT5" s="113"/>
      <c r="GU5" s="113"/>
      <c r="GV5" s="113"/>
      <c r="GW5" s="114"/>
      <c r="GX5" s="113" t="s">
        <v>98</v>
      </c>
      <c r="GY5" s="114"/>
      <c r="GZ5" s="113" t="s">
        <v>98</v>
      </c>
      <c r="HA5" s="114"/>
      <c r="HB5" s="113" t="s">
        <v>98</v>
      </c>
      <c r="HC5" s="113"/>
      <c r="HD5" s="113"/>
      <c r="HE5" s="113"/>
      <c r="HF5" s="113"/>
      <c r="HG5" s="113"/>
      <c r="HH5" s="113"/>
      <c r="HI5" s="114"/>
      <c r="HJ5" s="113" t="s">
        <v>98</v>
      </c>
      <c r="HK5" s="113"/>
      <c r="HL5" s="114"/>
      <c r="HM5" s="113" t="s">
        <v>98</v>
      </c>
      <c r="HN5" s="113"/>
      <c r="HO5" s="113"/>
      <c r="HP5" s="114"/>
      <c r="HQ5" s="113" t="s">
        <v>98</v>
      </c>
      <c r="HR5" s="113"/>
      <c r="HS5" s="114"/>
      <c r="HT5" s="113" t="s">
        <v>98</v>
      </c>
      <c r="HU5" s="113"/>
      <c r="HV5" s="113"/>
      <c r="HW5" s="113"/>
      <c r="HX5" s="113"/>
      <c r="HY5" s="119"/>
    </row>
    <row r="6" spans="1:234" ht="13.5" customHeight="1" x14ac:dyDescent="0.15">
      <c r="A6" s="117"/>
      <c r="B6" s="118"/>
      <c r="C6" s="111" t="s">
        <v>32</v>
      </c>
      <c r="D6" s="111"/>
      <c r="E6" s="111"/>
      <c r="F6" s="111"/>
      <c r="G6" s="112"/>
      <c r="H6" s="111" t="s">
        <v>32</v>
      </c>
      <c r="I6" s="112"/>
      <c r="J6" s="111" t="s">
        <v>32</v>
      </c>
      <c r="K6" s="112"/>
      <c r="L6" s="111" t="s">
        <v>32</v>
      </c>
      <c r="M6" s="111"/>
      <c r="N6" s="111"/>
      <c r="O6" s="111"/>
      <c r="P6" s="111"/>
      <c r="Q6" s="111"/>
      <c r="R6" s="111"/>
      <c r="S6" s="112"/>
      <c r="T6" s="111" t="s">
        <v>32</v>
      </c>
      <c r="U6" s="111"/>
      <c r="V6" s="112"/>
      <c r="W6" s="111" t="s">
        <v>32</v>
      </c>
      <c r="X6" s="111"/>
      <c r="Y6" s="111"/>
      <c r="Z6" s="112"/>
      <c r="AA6" s="111" t="s">
        <v>103</v>
      </c>
      <c r="AB6" s="111"/>
      <c r="AC6" s="112"/>
      <c r="AD6" s="111" t="s">
        <v>32</v>
      </c>
      <c r="AE6" s="111"/>
      <c r="AF6" s="111"/>
      <c r="AG6" s="111"/>
      <c r="AH6" s="111"/>
      <c r="AI6" s="112"/>
      <c r="AJ6" s="111" t="s">
        <v>102</v>
      </c>
      <c r="AK6" s="111"/>
      <c r="AL6" s="111"/>
      <c r="AM6" s="111"/>
      <c r="AN6" s="112"/>
      <c r="AO6" s="111" t="s">
        <v>102</v>
      </c>
      <c r="AP6" s="112"/>
      <c r="AQ6" s="111" t="s">
        <v>102</v>
      </c>
      <c r="AR6" s="112"/>
      <c r="AS6" s="111" t="s">
        <v>102</v>
      </c>
      <c r="AT6" s="111"/>
      <c r="AU6" s="111"/>
      <c r="AV6" s="111"/>
      <c r="AW6" s="111"/>
      <c r="AX6" s="111"/>
      <c r="AY6" s="111"/>
      <c r="AZ6" s="112"/>
      <c r="BA6" s="111" t="s">
        <v>102</v>
      </c>
      <c r="BB6" s="111"/>
      <c r="BC6" s="112"/>
      <c r="BD6" s="111" t="s">
        <v>102</v>
      </c>
      <c r="BE6" s="111"/>
      <c r="BF6" s="111"/>
      <c r="BG6" s="112"/>
      <c r="BH6" s="111" t="s">
        <v>102</v>
      </c>
      <c r="BI6" s="111"/>
      <c r="BJ6" s="112"/>
      <c r="BK6" s="111" t="s">
        <v>29</v>
      </c>
      <c r="BL6" s="111"/>
      <c r="BM6" s="111"/>
      <c r="BN6" s="111"/>
      <c r="BO6" s="111"/>
      <c r="BP6" s="112"/>
      <c r="BQ6" s="111" t="s">
        <v>146</v>
      </c>
      <c r="BR6" s="111"/>
      <c r="BS6" s="111"/>
      <c r="BT6" s="111"/>
      <c r="BU6" s="112"/>
      <c r="BV6" s="111" t="s">
        <v>146</v>
      </c>
      <c r="BW6" s="112"/>
      <c r="BX6" s="111" t="s">
        <v>146</v>
      </c>
      <c r="BY6" s="112"/>
      <c r="BZ6" s="111" t="s">
        <v>146</v>
      </c>
      <c r="CA6" s="111"/>
      <c r="CB6" s="111"/>
      <c r="CC6" s="111"/>
      <c r="CD6" s="111"/>
      <c r="CE6" s="111"/>
      <c r="CF6" s="111"/>
      <c r="CG6" s="112"/>
      <c r="CH6" s="111" t="s">
        <v>146</v>
      </c>
      <c r="CI6" s="111"/>
      <c r="CJ6" s="112"/>
      <c r="CK6" s="111" t="s">
        <v>146</v>
      </c>
      <c r="CL6" s="111"/>
      <c r="CM6" s="111"/>
      <c r="CN6" s="112"/>
      <c r="CO6" s="111" t="s">
        <v>146</v>
      </c>
      <c r="CP6" s="111"/>
      <c r="CQ6" s="112"/>
      <c r="CR6" s="111" t="s">
        <v>154</v>
      </c>
      <c r="CS6" s="111"/>
      <c r="CT6" s="111"/>
      <c r="CU6" s="111"/>
      <c r="CV6" s="111"/>
      <c r="CW6" s="112"/>
      <c r="CX6" s="111" t="s">
        <v>147</v>
      </c>
      <c r="CY6" s="111"/>
      <c r="CZ6" s="111"/>
      <c r="DA6" s="111"/>
      <c r="DB6" s="112"/>
      <c r="DC6" s="111" t="s">
        <v>147</v>
      </c>
      <c r="DD6" s="112"/>
      <c r="DE6" s="111" t="s">
        <v>147</v>
      </c>
      <c r="DF6" s="112"/>
      <c r="DG6" s="111" t="s">
        <v>147</v>
      </c>
      <c r="DH6" s="111"/>
      <c r="DI6" s="111"/>
      <c r="DJ6" s="111"/>
      <c r="DK6" s="111"/>
      <c r="DL6" s="111"/>
      <c r="DM6" s="111"/>
      <c r="DN6" s="112"/>
      <c r="DO6" s="111" t="s">
        <v>147</v>
      </c>
      <c r="DP6" s="111"/>
      <c r="DQ6" s="112"/>
      <c r="DR6" s="111" t="s">
        <v>147</v>
      </c>
      <c r="DS6" s="111"/>
      <c r="DT6" s="111"/>
      <c r="DU6" s="112"/>
      <c r="DV6" s="111" t="s">
        <v>147</v>
      </c>
      <c r="DW6" s="111"/>
      <c r="DX6" s="112"/>
      <c r="DY6" s="111" t="s">
        <v>155</v>
      </c>
      <c r="DZ6" s="111"/>
      <c r="EA6" s="111"/>
      <c r="EB6" s="111"/>
      <c r="EC6" s="111"/>
      <c r="ED6" s="112"/>
      <c r="EE6" s="111" t="s">
        <v>149</v>
      </c>
      <c r="EF6" s="111"/>
      <c r="EG6" s="111"/>
      <c r="EH6" s="111"/>
      <c r="EI6" s="112"/>
      <c r="EJ6" s="111" t="s">
        <v>149</v>
      </c>
      <c r="EK6" s="112"/>
      <c r="EL6" s="111" t="s">
        <v>149</v>
      </c>
      <c r="EM6" s="112"/>
      <c r="EN6" s="111" t="s">
        <v>149</v>
      </c>
      <c r="EO6" s="111"/>
      <c r="EP6" s="111"/>
      <c r="EQ6" s="111"/>
      <c r="ER6" s="111"/>
      <c r="ES6" s="111"/>
      <c r="ET6" s="111"/>
      <c r="EU6" s="112"/>
      <c r="EV6" s="111" t="s">
        <v>149</v>
      </c>
      <c r="EW6" s="111"/>
      <c r="EX6" s="112"/>
      <c r="EY6" s="111" t="s">
        <v>149</v>
      </c>
      <c r="EZ6" s="111"/>
      <c r="FA6" s="111"/>
      <c r="FB6" s="112"/>
      <c r="FC6" s="111" t="s">
        <v>149</v>
      </c>
      <c r="FD6" s="111"/>
      <c r="FE6" s="112"/>
      <c r="FF6" s="111" t="s">
        <v>156</v>
      </c>
      <c r="FG6" s="111"/>
      <c r="FH6" s="111"/>
      <c r="FI6" s="111"/>
      <c r="FJ6" s="111"/>
      <c r="FK6" s="112"/>
      <c r="FL6" s="111" t="s">
        <v>150</v>
      </c>
      <c r="FM6" s="111"/>
      <c r="FN6" s="111"/>
      <c r="FO6" s="111"/>
      <c r="FP6" s="112"/>
      <c r="FQ6" s="111" t="s">
        <v>150</v>
      </c>
      <c r="FR6" s="112"/>
      <c r="FS6" s="111" t="s">
        <v>150</v>
      </c>
      <c r="FT6" s="112"/>
      <c r="FU6" s="111" t="s">
        <v>150</v>
      </c>
      <c r="FV6" s="111"/>
      <c r="FW6" s="111"/>
      <c r="FX6" s="111"/>
      <c r="FY6" s="111"/>
      <c r="FZ6" s="111"/>
      <c r="GA6" s="111"/>
      <c r="GB6" s="112"/>
      <c r="GC6" s="111" t="s">
        <v>150</v>
      </c>
      <c r="GD6" s="111"/>
      <c r="GE6" s="112"/>
      <c r="GF6" s="111" t="s">
        <v>150</v>
      </c>
      <c r="GG6" s="111"/>
      <c r="GH6" s="111"/>
      <c r="GI6" s="112"/>
      <c r="GJ6" s="111" t="s">
        <v>150</v>
      </c>
      <c r="GK6" s="111"/>
      <c r="GL6" s="112"/>
      <c r="GM6" s="111" t="s">
        <v>157</v>
      </c>
      <c r="GN6" s="111"/>
      <c r="GO6" s="111"/>
      <c r="GP6" s="111"/>
      <c r="GQ6" s="111"/>
      <c r="GR6" s="112"/>
      <c r="GS6" s="111" t="s">
        <v>31</v>
      </c>
      <c r="GT6" s="111"/>
      <c r="GU6" s="111"/>
      <c r="GV6" s="111"/>
      <c r="GW6" s="112"/>
      <c r="GX6" s="111" t="s">
        <v>31</v>
      </c>
      <c r="GY6" s="112"/>
      <c r="GZ6" s="111" t="s">
        <v>31</v>
      </c>
      <c r="HA6" s="112"/>
      <c r="HB6" s="111" t="s">
        <v>31</v>
      </c>
      <c r="HC6" s="111"/>
      <c r="HD6" s="111"/>
      <c r="HE6" s="111"/>
      <c r="HF6" s="111"/>
      <c r="HG6" s="111"/>
      <c r="HH6" s="111"/>
      <c r="HI6" s="112"/>
      <c r="HJ6" s="111" t="s">
        <v>31</v>
      </c>
      <c r="HK6" s="111"/>
      <c r="HL6" s="112"/>
      <c r="HM6" s="111" t="s">
        <v>31</v>
      </c>
      <c r="HN6" s="111"/>
      <c r="HO6" s="111"/>
      <c r="HP6" s="112"/>
      <c r="HQ6" s="111" t="s">
        <v>31</v>
      </c>
      <c r="HR6" s="111"/>
      <c r="HS6" s="112"/>
      <c r="HT6" s="111" t="s">
        <v>31</v>
      </c>
      <c r="HU6" s="111"/>
      <c r="HV6" s="111"/>
      <c r="HW6" s="111"/>
      <c r="HX6" s="111"/>
      <c r="HY6" s="112"/>
    </row>
    <row r="7" spans="1:234" ht="15" customHeight="1" x14ac:dyDescent="0.15">
      <c r="A7" s="140" t="s">
        <v>33</v>
      </c>
      <c r="B7" s="141"/>
      <c r="C7" s="134" t="s">
        <v>34</v>
      </c>
      <c r="D7" s="123" t="s">
        <v>35</v>
      </c>
      <c r="E7" s="123" t="s">
        <v>36</v>
      </c>
      <c r="F7" s="123" t="s">
        <v>37</v>
      </c>
      <c r="G7" s="124" t="s">
        <v>38</v>
      </c>
      <c r="H7" s="136" t="s">
        <v>39</v>
      </c>
      <c r="I7" s="137"/>
      <c r="J7" s="138" t="s">
        <v>99</v>
      </c>
      <c r="K7" s="139"/>
      <c r="L7" s="120" t="s">
        <v>40</v>
      </c>
      <c r="M7" s="121"/>
      <c r="N7" s="122"/>
      <c r="O7" s="157" t="s">
        <v>137</v>
      </c>
      <c r="P7" s="157" t="s">
        <v>138</v>
      </c>
      <c r="Q7" s="157" t="s">
        <v>139</v>
      </c>
      <c r="R7" s="157" t="s">
        <v>140</v>
      </c>
      <c r="S7" s="152" t="s">
        <v>41</v>
      </c>
      <c r="T7" s="154" t="s">
        <v>42</v>
      </c>
      <c r="U7" s="134"/>
      <c r="V7" s="124" t="s">
        <v>43</v>
      </c>
      <c r="W7" s="127" t="s">
        <v>44</v>
      </c>
      <c r="X7" s="128"/>
      <c r="Y7" s="128"/>
      <c r="Z7" s="129"/>
      <c r="AA7" s="130" t="s">
        <v>45</v>
      </c>
      <c r="AB7" s="131"/>
      <c r="AC7" s="132"/>
      <c r="AD7" s="155" t="s">
        <v>144</v>
      </c>
      <c r="AE7" s="146" t="s">
        <v>145</v>
      </c>
      <c r="AF7" s="146" t="s">
        <v>141</v>
      </c>
      <c r="AG7" s="146" t="s">
        <v>142</v>
      </c>
      <c r="AH7" s="123" t="s">
        <v>41</v>
      </c>
      <c r="AI7" s="150" t="s">
        <v>46</v>
      </c>
      <c r="AJ7" s="134" t="s">
        <v>34</v>
      </c>
      <c r="AK7" s="123" t="s">
        <v>35</v>
      </c>
      <c r="AL7" s="123" t="s">
        <v>36</v>
      </c>
      <c r="AM7" s="123" t="s">
        <v>37</v>
      </c>
      <c r="AN7" s="124" t="s">
        <v>38</v>
      </c>
      <c r="AO7" s="136" t="s">
        <v>39</v>
      </c>
      <c r="AP7" s="137"/>
      <c r="AQ7" s="138" t="s">
        <v>99</v>
      </c>
      <c r="AR7" s="139"/>
      <c r="AS7" s="120" t="s">
        <v>40</v>
      </c>
      <c r="AT7" s="121"/>
      <c r="AU7" s="122"/>
      <c r="AV7" s="157" t="s">
        <v>137</v>
      </c>
      <c r="AW7" s="157" t="s">
        <v>138</v>
      </c>
      <c r="AX7" s="157" t="s">
        <v>139</v>
      </c>
      <c r="AY7" s="157" t="s">
        <v>140</v>
      </c>
      <c r="AZ7" s="152" t="s">
        <v>41</v>
      </c>
      <c r="BA7" s="154" t="s">
        <v>42</v>
      </c>
      <c r="BB7" s="134"/>
      <c r="BC7" s="124" t="s">
        <v>43</v>
      </c>
      <c r="BD7" s="127" t="s">
        <v>44</v>
      </c>
      <c r="BE7" s="128"/>
      <c r="BF7" s="128"/>
      <c r="BG7" s="129"/>
      <c r="BH7" s="130" t="s">
        <v>45</v>
      </c>
      <c r="BI7" s="131"/>
      <c r="BJ7" s="132"/>
      <c r="BK7" s="155" t="s">
        <v>144</v>
      </c>
      <c r="BL7" s="146" t="s">
        <v>145</v>
      </c>
      <c r="BM7" s="146" t="s">
        <v>141</v>
      </c>
      <c r="BN7" s="146" t="s">
        <v>142</v>
      </c>
      <c r="BO7" s="123" t="s">
        <v>41</v>
      </c>
      <c r="BP7" s="150" t="s">
        <v>46</v>
      </c>
      <c r="BQ7" s="134" t="s">
        <v>34</v>
      </c>
      <c r="BR7" s="123" t="s">
        <v>35</v>
      </c>
      <c r="BS7" s="123" t="s">
        <v>36</v>
      </c>
      <c r="BT7" s="123" t="s">
        <v>37</v>
      </c>
      <c r="BU7" s="124" t="s">
        <v>38</v>
      </c>
      <c r="BV7" s="136" t="s">
        <v>39</v>
      </c>
      <c r="BW7" s="137"/>
      <c r="BX7" s="138" t="s">
        <v>99</v>
      </c>
      <c r="BY7" s="139"/>
      <c r="BZ7" s="120" t="s">
        <v>40</v>
      </c>
      <c r="CA7" s="121"/>
      <c r="CB7" s="122"/>
      <c r="CC7" s="157" t="s">
        <v>137</v>
      </c>
      <c r="CD7" s="157" t="s">
        <v>138</v>
      </c>
      <c r="CE7" s="157" t="s">
        <v>139</v>
      </c>
      <c r="CF7" s="157" t="s">
        <v>140</v>
      </c>
      <c r="CG7" s="152" t="s">
        <v>41</v>
      </c>
      <c r="CH7" s="154" t="s">
        <v>42</v>
      </c>
      <c r="CI7" s="134"/>
      <c r="CJ7" s="124" t="s">
        <v>43</v>
      </c>
      <c r="CK7" s="127" t="s">
        <v>44</v>
      </c>
      <c r="CL7" s="128"/>
      <c r="CM7" s="128"/>
      <c r="CN7" s="129"/>
      <c r="CO7" s="130" t="s">
        <v>45</v>
      </c>
      <c r="CP7" s="131"/>
      <c r="CQ7" s="132"/>
      <c r="CR7" s="155" t="s">
        <v>144</v>
      </c>
      <c r="CS7" s="146" t="s">
        <v>145</v>
      </c>
      <c r="CT7" s="146" t="s">
        <v>141</v>
      </c>
      <c r="CU7" s="146" t="s">
        <v>142</v>
      </c>
      <c r="CV7" s="123" t="s">
        <v>41</v>
      </c>
      <c r="CW7" s="150" t="s">
        <v>46</v>
      </c>
      <c r="CX7" s="134" t="s">
        <v>34</v>
      </c>
      <c r="CY7" s="123" t="s">
        <v>35</v>
      </c>
      <c r="CZ7" s="123" t="s">
        <v>36</v>
      </c>
      <c r="DA7" s="123" t="s">
        <v>37</v>
      </c>
      <c r="DB7" s="124" t="s">
        <v>38</v>
      </c>
      <c r="DC7" s="136" t="s">
        <v>39</v>
      </c>
      <c r="DD7" s="137"/>
      <c r="DE7" s="138" t="s">
        <v>99</v>
      </c>
      <c r="DF7" s="139"/>
      <c r="DG7" s="120" t="s">
        <v>40</v>
      </c>
      <c r="DH7" s="121"/>
      <c r="DI7" s="122"/>
      <c r="DJ7" s="157" t="s">
        <v>137</v>
      </c>
      <c r="DK7" s="157" t="s">
        <v>138</v>
      </c>
      <c r="DL7" s="157" t="s">
        <v>139</v>
      </c>
      <c r="DM7" s="157" t="s">
        <v>140</v>
      </c>
      <c r="DN7" s="152" t="s">
        <v>41</v>
      </c>
      <c r="DO7" s="154" t="s">
        <v>42</v>
      </c>
      <c r="DP7" s="134"/>
      <c r="DQ7" s="124" t="s">
        <v>43</v>
      </c>
      <c r="DR7" s="127" t="s">
        <v>44</v>
      </c>
      <c r="DS7" s="128"/>
      <c r="DT7" s="128"/>
      <c r="DU7" s="129"/>
      <c r="DV7" s="130" t="s">
        <v>45</v>
      </c>
      <c r="DW7" s="131"/>
      <c r="DX7" s="132"/>
      <c r="DY7" s="155" t="s">
        <v>144</v>
      </c>
      <c r="DZ7" s="146" t="s">
        <v>145</v>
      </c>
      <c r="EA7" s="146" t="s">
        <v>141</v>
      </c>
      <c r="EB7" s="146" t="s">
        <v>142</v>
      </c>
      <c r="EC7" s="123" t="s">
        <v>41</v>
      </c>
      <c r="ED7" s="150" t="s">
        <v>46</v>
      </c>
      <c r="EE7" s="134" t="s">
        <v>34</v>
      </c>
      <c r="EF7" s="123" t="s">
        <v>35</v>
      </c>
      <c r="EG7" s="123" t="s">
        <v>36</v>
      </c>
      <c r="EH7" s="123" t="s">
        <v>37</v>
      </c>
      <c r="EI7" s="124" t="s">
        <v>38</v>
      </c>
      <c r="EJ7" s="136" t="s">
        <v>39</v>
      </c>
      <c r="EK7" s="137"/>
      <c r="EL7" s="138" t="s">
        <v>99</v>
      </c>
      <c r="EM7" s="139"/>
      <c r="EN7" s="120" t="s">
        <v>40</v>
      </c>
      <c r="EO7" s="121"/>
      <c r="EP7" s="122"/>
      <c r="EQ7" s="157" t="s">
        <v>137</v>
      </c>
      <c r="ER7" s="157" t="s">
        <v>138</v>
      </c>
      <c r="ES7" s="157" t="s">
        <v>139</v>
      </c>
      <c r="ET7" s="157" t="s">
        <v>140</v>
      </c>
      <c r="EU7" s="152" t="s">
        <v>41</v>
      </c>
      <c r="EV7" s="154" t="s">
        <v>42</v>
      </c>
      <c r="EW7" s="134"/>
      <c r="EX7" s="124" t="s">
        <v>43</v>
      </c>
      <c r="EY7" s="127" t="s">
        <v>44</v>
      </c>
      <c r="EZ7" s="128"/>
      <c r="FA7" s="128"/>
      <c r="FB7" s="129"/>
      <c r="FC7" s="130" t="s">
        <v>45</v>
      </c>
      <c r="FD7" s="131"/>
      <c r="FE7" s="132"/>
      <c r="FF7" s="155" t="s">
        <v>144</v>
      </c>
      <c r="FG7" s="146" t="s">
        <v>145</v>
      </c>
      <c r="FH7" s="146" t="s">
        <v>141</v>
      </c>
      <c r="FI7" s="146" t="s">
        <v>142</v>
      </c>
      <c r="FJ7" s="123" t="s">
        <v>41</v>
      </c>
      <c r="FK7" s="150" t="s">
        <v>46</v>
      </c>
      <c r="FL7" s="134" t="s">
        <v>34</v>
      </c>
      <c r="FM7" s="123" t="s">
        <v>35</v>
      </c>
      <c r="FN7" s="123" t="s">
        <v>36</v>
      </c>
      <c r="FO7" s="123" t="s">
        <v>37</v>
      </c>
      <c r="FP7" s="124" t="s">
        <v>38</v>
      </c>
      <c r="FQ7" s="136" t="s">
        <v>39</v>
      </c>
      <c r="FR7" s="137"/>
      <c r="FS7" s="138" t="s">
        <v>99</v>
      </c>
      <c r="FT7" s="139"/>
      <c r="FU7" s="120" t="s">
        <v>40</v>
      </c>
      <c r="FV7" s="121"/>
      <c r="FW7" s="122"/>
      <c r="FX7" s="157" t="s">
        <v>137</v>
      </c>
      <c r="FY7" s="157" t="s">
        <v>138</v>
      </c>
      <c r="FZ7" s="157" t="s">
        <v>139</v>
      </c>
      <c r="GA7" s="157" t="s">
        <v>140</v>
      </c>
      <c r="GB7" s="152" t="s">
        <v>41</v>
      </c>
      <c r="GC7" s="154" t="s">
        <v>42</v>
      </c>
      <c r="GD7" s="134"/>
      <c r="GE7" s="124" t="s">
        <v>43</v>
      </c>
      <c r="GF7" s="127" t="s">
        <v>44</v>
      </c>
      <c r="GG7" s="128"/>
      <c r="GH7" s="128"/>
      <c r="GI7" s="129"/>
      <c r="GJ7" s="130" t="s">
        <v>45</v>
      </c>
      <c r="GK7" s="131"/>
      <c r="GL7" s="132"/>
      <c r="GM7" s="155" t="s">
        <v>144</v>
      </c>
      <c r="GN7" s="146" t="s">
        <v>145</v>
      </c>
      <c r="GO7" s="146" t="s">
        <v>141</v>
      </c>
      <c r="GP7" s="146" t="s">
        <v>142</v>
      </c>
      <c r="GQ7" s="123" t="s">
        <v>41</v>
      </c>
      <c r="GR7" s="150" t="s">
        <v>46</v>
      </c>
      <c r="GS7" s="134" t="s">
        <v>34</v>
      </c>
      <c r="GT7" s="123" t="s">
        <v>35</v>
      </c>
      <c r="GU7" s="123" t="s">
        <v>36</v>
      </c>
      <c r="GV7" s="123" t="s">
        <v>37</v>
      </c>
      <c r="GW7" s="124" t="s">
        <v>38</v>
      </c>
      <c r="GX7" s="136" t="s">
        <v>39</v>
      </c>
      <c r="GY7" s="137"/>
      <c r="GZ7" s="138" t="s">
        <v>99</v>
      </c>
      <c r="HA7" s="139"/>
      <c r="HB7" s="120" t="s">
        <v>40</v>
      </c>
      <c r="HC7" s="121"/>
      <c r="HD7" s="122"/>
      <c r="HE7" s="157" t="s">
        <v>137</v>
      </c>
      <c r="HF7" s="157" t="s">
        <v>138</v>
      </c>
      <c r="HG7" s="157" t="s">
        <v>139</v>
      </c>
      <c r="HH7" s="157" t="s">
        <v>140</v>
      </c>
      <c r="HI7" s="152" t="s">
        <v>41</v>
      </c>
      <c r="HJ7" s="154" t="s">
        <v>42</v>
      </c>
      <c r="HK7" s="134"/>
      <c r="HL7" s="124" t="s">
        <v>43</v>
      </c>
      <c r="HM7" s="127" t="s">
        <v>44</v>
      </c>
      <c r="HN7" s="128"/>
      <c r="HO7" s="128"/>
      <c r="HP7" s="129"/>
      <c r="HQ7" s="130" t="s">
        <v>45</v>
      </c>
      <c r="HR7" s="131"/>
      <c r="HS7" s="132"/>
      <c r="HT7" s="155" t="s">
        <v>144</v>
      </c>
      <c r="HU7" s="146" t="s">
        <v>145</v>
      </c>
      <c r="HV7" s="146" t="s">
        <v>141</v>
      </c>
      <c r="HW7" s="146" t="s">
        <v>142</v>
      </c>
      <c r="HX7" s="123" t="s">
        <v>41</v>
      </c>
      <c r="HY7" s="150" t="s">
        <v>46</v>
      </c>
    </row>
    <row r="8" spans="1:234" ht="10.5" customHeight="1" x14ac:dyDescent="0.15">
      <c r="A8" s="142"/>
      <c r="B8" s="143"/>
      <c r="C8" s="134"/>
      <c r="D8" s="123"/>
      <c r="E8" s="123"/>
      <c r="F8" s="123"/>
      <c r="G8" s="125"/>
      <c r="H8" s="133" t="s">
        <v>47</v>
      </c>
      <c r="I8" s="126" t="s">
        <v>48</v>
      </c>
      <c r="J8" s="133" t="s">
        <v>49</v>
      </c>
      <c r="K8" s="126" t="s">
        <v>37</v>
      </c>
      <c r="L8" s="133" t="s">
        <v>47</v>
      </c>
      <c r="M8" s="148" t="s">
        <v>50</v>
      </c>
      <c r="N8" s="135" t="s">
        <v>37</v>
      </c>
      <c r="O8" s="123"/>
      <c r="P8" s="123"/>
      <c r="Q8" s="123"/>
      <c r="R8" s="123"/>
      <c r="S8" s="153"/>
      <c r="T8" s="154"/>
      <c r="U8" s="127"/>
      <c r="V8" s="125"/>
      <c r="W8" s="133" t="s">
        <v>51</v>
      </c>
      <c r="X8" s="135" t="s">
        <v>52</v>
      </c>
      <c r="Y8" s="135" t="s">
        <v>53</v>
      </c>
      <c r="Z8" s="126" t="s">
        <v>37</v>
      </c>
      <c r="AA8" s="133" t="s">
        <v>51</v>
      </c>
      <c r="AB8" s="148" t="s">
        <v>54</v>
      </c>
      <c r="AC8" s="126" t="s">
        <v>37</v>
      </c>
      <c r="AD8" s="156"/>
      <c r="AE8" s="147"/>
      <c r="AF8" s="147"/>
      <c r="AG8" s="147"/>
      <c r="AH8" s="123"/>
      <c r="AI8" s="151"/>
      <c r="AJ8" s="134"/>
      <c r="AK8" s="123"/>
      <c r="AL8" s="123"/>
      <c r="AM8" s="123"/>
      <c r="AN8" s="125"/>
      <c r="AO8" s="133" t="s">
        <v>47</v>
      </c>
      <c r="AP8" s="126" t="s">
        <v>48</v>
      </c>
      <c r="AQ8" s="133" t="s">
        <v>49</v>
      </c>
      <c r="AR8" s="126" t="s">
        <v>37</v>
      </c>
      <c r="AS8" s="133" t="s">
        <v>47</v>
      </c>
      <c r="AT8" s="148" t="s">
        <v>50</v>
      </c>
      <c r="AU8" s="135" t="s">
        <v>37</v>
      </c>
      <c r="AV8" s="123"/>
      <c r="AW8" s="123"/>
      <c r="AX8" s="123"/>
      <c r="AY8" s="123"/>
      <c r="AZ8" s="153"/>
      <c r="BA8" s="154"/>
      <c r="BB8" s="127"/>
      <c r="BC8" s="125"/>
      <c r="BD8" s="133" t="s">
        <v>51</v>
      </c>
      <c r="BE8" s="135" t="s">
        <v>52</v>
      </c>
      <c r="BF8" s="135" t="s">
        <v>53</v>
      </c>
      <c r="BG8" s="126" t="s">
        <v>37</v>
      </c>
      <c r="BH8" s="133" t="s">
        <v>51</v>
      </c>
      <c r="BI8" s="148" t="s">
        <v>54</v>
      </c>
      <c r="BJ8" s="126" t="s">
        <v>37</v>
      </c>
      <c r="BK8" s="156"/>
      <c r="BL8" s="147"/>
      <c r="BM8" s="147"/>
      <c r="BN8" s="147"/>
      <c r="BO8" s="123"/>
      <c r="BP8" s="151"/>
      <c r="BQ8" s="134"/>
      <c r="BR8" s="123"/>
      <c r="BS8" s="123"/>
      <c r="BT8" s="123"/>
      <c r="BU8" s="125"/>
      <c r="BV8" s="133" t="s">
        <v>47</v>
      </c>
      <c r="BW8" s="126" t="s">
        <v>48</v>
      </c>
      <c r="BX8" s="133" t="s">
        <v>49</v>
      </c>
      <c r="BY8" s="126" t="s">
        <v>37</v>
      </c>
      <c r="BZ8" s="133" t="s">
        <v>47</v>
      </c>
      <c r="CA8" s="148" t="s">
        <v>50</v>
      </c>
      <c r="CB8" s="135" t="s">
        <v>37</v>
      </c>
      <c r="CC8" s="123"/>
      <c r="CD8" s="123"/>
      <c r="CE8" s="123"/>
      <c r="CF8" s="123"/>
      <c r="CG8" s="153"/>
      <c r="CH8" s="154"/>
      <c r="CI8" s="127"/>
      <c r="CJ8" s="125"/>
      <c r="CK8" s="133" t="s">
        <v>51</v>
      </c>
      <c r="CL8" s="135" t="s">
        <v>52</v>
      </c>
      <c r="CM8" s="135" t="s">
        <v>53</v>
      </c>
      <c r="CN8" s="126" t="s">
        <v>37</v>
      </c>
      <c r="CO8" s="133" t="s">
        <v>51</v>
      </c>
      <c r="CP8" s="148" t="s">
        <v>54</v>
      </c>
      <c r="CQ8" s="126" t="s">
        <v>37</v>
      </c>
      <c r="CR8" s="156"/>
      <c r="CS8" s="147"/>
      <c r="CT8" s="147"/>
      <c r="CU8" s="147"/>
      <c r="CV8" s="123"/>
      <c r="CW8" s="151"/>
      <c r="CX8" s="134"/>
      <c r="CY8" s="123"/>
      <c r="CZ8" s="123"/>
      <c r="DA8" s="123"/>
      <c r="DB8" s="125"/>
      <c r="DC8" s="133" t="s">
        <v>47</v>
      </c>
      <c r="DD8" s="126" t="s">
        <v>48</v>
      </c>
      <c r="DE8" s="133" t="s">
        <v>49</v>
      </c>
      <c r="DF8" s="126" t="s">
        <v>37</v>
      </c>
      <c r="DG8" s="133" t="s">
        <v>47</v>
      </c>
      <c r="DH8" s="148" t="s">
        <v>50</v>
      </c>
      <c r="DI8" s="135" t="s">
        <v>37</v>
      </c>
      <c r="DJ8" s="123"/>
      <c r="DK8" s="123"/>
      <c r="DL8" s="123"/>
      <c r="DM8" s="123"/>
      <c r="DN8" s="153"/>
      <c r="DO8" s="154"/>
      <c r="DP8" s="127"/>
      <c r="DQ8" s="125"/>
      <c r="DR8" s="133" t="s">
        <v>51</v>
      </c>
      <c r="DS8" s="135" t="s">
        <v>52</v>
      </c>
      <c r="DT8" s="135" t="s">
        <v>53</v>
      </c>
      <c r="DU8" s="126" t="s">
        <v>37</v>
      </c>
      <c r="DV8" s="133" t="s">
        <v>51</v>
      </c>
      <c r="DW8" s="148" t="s">
        <v>54</v>
      </c>
      <c r="DX8" s="126" t="s">
        <v>37</v>
      </c>
      <c r="DY8" s="156"/>
      <c r="DZ8" s="147"/>
      <c r="EA8" s="147"/>
      <c r="EB8" s="147"/>
      <c r="EC8" s="123"/>
      <c r="ED8" s="151"/>
      <c r="EE8" s="134"/>
      <c r="EF8" s="123"/>
      <c r="EG8" s="123"/>
      <c r="EH8" s="123"/>
      <c r="EI8" s="125"/>
      <c r="EJ8" s="133" t="s">
        <v>47</v>
      </c>
      <c r="EK8" s="126" t="s">
        <v>48</v>
      </c>
      <c r="EL8" s="133" t="s">
        <v>49</v>
      </c>
      <c r="EM8" s="126" t="s">
        <v>37</v>
      </c>
      <c r="EN8" s="133" t="s">
        <v>47</v>
      </c>
      <c r="EO8" s="148" t="s">
        <v>50</v>
      </c>
      <c r="EP8" s="135" t="s">
        <v>37</v>
      </c>
      <c r="EQ8" s="123"/>
      <c r="ER8" s="123"/>
      <c r="ES8" s="123"/>
      <c r="ET8" s="123"/>
      <c r="EU8" s="153"/>
      <c r="EV8" s="154"/>
      <c r="EW8" s="127"/>
      <c r="EX8" s="125"/>
      <c r="EY8" s="133" t="s">
        <v>51</v>
      </c>
      <c r="EZ8" s="135" t="s">
        <v>52</v>
      </c>
      <c r="FA8" s="135" t="s">
        <v>53</v>
      </c>
      <c r="FB8" s="126" t="s">
        <v>37</v>
      </c>
      <c r="FC8" s="133" t="s">
        <v>51</v>
      </c>
      <c r="FD8" s="148" t="s">
        <v>54</v>
      </c>
      <c r="FE8" s="126" t="s">
        <v>37</v>
      </c>
      <c r="FF8" s="156"/>
      <c r="FG8" s="147"/>
      <c r="FH8" s="147"/>
      <c r="FI8" s="147"/>
      <c r="FJ8" s="123"/>
      <c r="FK8" s="151"/>
      <c r="FL8" s="134"/>
      <c r="FM8" s="123"/>
      <c r="FN8" s="123"/>
      <c r="FO8" s="123"/>
      <c r="FP8" s="125"/>
      <c r="FQ8" s="133" t="s">
        <v>47</v>
      </c>
      <c r="FR8" s="126" t="s">
        <v>48</v>
      </c>
      <c r="FS8" s="133" t="s">
        <v>49</v>
      </c>
      <c r="FT8" s="126" t="s">
        <v>37</v>
      </c>
      <c r="FU8" s="133" t="s">
        <v>47</v>
      </c>
      <c r="FV8" s="148" t="s">
        <v>50</v>
      </c>
      <c r="FW8" s="135" t="s">
        <v>37</v>
      </c>
      <c r="FX8" s="123"/>
      <c r="FY8" s="123"/>
      <c r="FZ8" s="123"/>
      <c r="GA8" s="123"/>
      <c r="GB8" s="153"/>
      <c r="GC8" s="154"/>
      <c r="GD8" s="127"/>
      <c r="GE8" s="125"/>
      <c r="GF8" s="133" t="s">
        <v>51</v>
      </c>
      <c r="GG8" s="135" t="s">
        <v>52</v>
      </c>
      <c r="GH8" s="135" t="s">
        <v>53</v>
      </c>
      <c r="GI8" s="126" t="s">
        <v>37</v>
      </c>
      <c r="GJ8" s="133" t="s">
        <v>51</v>
      </c>
      <c r="GK8" s="148" t="s">
        <v>54</v>
      </c>
      <c r="GL8" s="126" t="s">
        <v>37</v>
      </c>
      <c r="GM8" s="156"/>
      <c r="GN8" s="147"/>
      <c r="GO8" s="147"/>
      <c r="GP8" s="147"/>
      <c r="GQ8" s="123"/>
      <c r="GR8" s="151"/>
      <c r="GS8" s="134"/>
      <c r="GT8" s="123"/>
      <c r="GU8" s="123"/>
      <c r="GV8" s="123"/>
      <c r="GW8" s="125"/>
      <c r="GX8" s="133" t="s">
        <v>47</v>
      </c>
      <c r="GY8" s="126" t="s">
        <v>48</v>
      </c>
      <c r="GZ8" s="133" t="s">
        <v>49</v>
      </c>
      <c r="HA8" s="126" t="s">
        <v>37</v>
      </c>
      <c r="HB8" s="133" t="s">
        <v>47</v>
      </c>
      <c r="HC8" s="148" t="s">
        <v>50</v>
      </c>
      <c r="HD8" s="135" t="s">
        <v>37</v>
      </c>
      <c r="HE8" s="123"/>
      <c r="HF8" s="123"/>
      <c r="HG8" s="123"/>
      <c r="HH8" s="123"/>
      <c r="HI8" s="153"/>
      <c r="HJ8" s="154"/>
      <c r="HK8" s="127"/>
      <c r="HL8" s="125"/>
      <c r="HM8" s="133" t="s">
        <v>51</v>
      </c>
      <c r="HN8" s="135" t="s">
        <v>52</v>
      </c>
      <c r="HO8" s="135" t="s">
        <v>53</v>
      </c>
      <c r="HP8" s="126" t="s">
        <v>37</v>
      </c>
      <c r="HQ8" s="133" t="s">
        <v>51</v>
      </c>
      <c r="HR8" s="148" t="s">
        <v>54</v>
      </c>
      <c r="HS8" s="126" t="s">
        <v>37</v>
      </c>
      <c r="HT8" s="156"/>
      <c r="HU8" s="147"/>
      <c r="HV8" s="147"/>
      <c r="HW8" s="147"/>
      <c r="HX8" s="123"/>
      <c r="HY8" s="151"/>
    </row>
    <row r="9" spans="1:234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23"/>
      <c r="P9" s="123"/>
      <c r="Q9" s="123"/>
      <c r="R9" s="123"/>
      <c r="S9" s="153"/>
      <c r="T9" s="134"/>
      <c r="U9" s="159" t="s">
        <v>55</v>
      </c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  <c r="AJ9" s="134"/>
      <c r="AK9" s="123"/>
      <c r="AL9" s="123"/>
      <c r="AM9" s="123"/>
      <c r="AN9" s="125"/>
      <c r="AO9" s="134"/>
      <c r="AP9" s="125"/>
      <c r="AQ9" s="134"/>
      <c r="AR9" s="125"/>
      <c r="AS9" s="134"/>
      <c r="AT9" s="149"/>
      <c r="AU9" s="123"/>
      <c r="AV9" s="123"/>
      <c r="AW9" s="123"/>
      <c r="AX9" s="123"/>
      <c r="AY9" s="123"/>
      <c r="AZ9" s="153"/>
      <c r="BA9" s="134"/>
      <c r="BB9" s="159" t="s">
        <v>55</v>
      </c>
      <c r="BC9" s="125"/>
      <c r="BD9" s="134"/>
      <c r="BE9" s="123"/>
      <c r="BF9" s="123"/>
      <c r="BG9" s="125"/>
      <c r="BH9" s="134"/>
      <c r="BI9" s="149"/>
      <c r="BJ9" s="125"/>
      <c r="BK9" s="156"/>
      <c r="BL9" s="147"/>
      <c r="BM9" s="147"/>
      <c r="BN9" s="147"/>
      <c r="BO9" s="123"/>
      <c r="BP9" s="151"/>
      <c r="BQ9" s="134"/>
      <c r="BR9" s="123"/>
      <c r="BS9" s="123"/>
      <c r="BT9" s="123"/>
      <c r="BU9" s="125"/>
      <c r="BV9" s="134"/>
      <c r="BW9" s="125"/>
      <c r="BX9" s="134"/>
      <c r="BY9" s="125"/>
      <c r="BZ9" s="134"/>
      <c r="CA9" s="149"/>
      <c r="CB9" s="123"/>
      <c r="CC9" s="123"/>
      <c r="CD9" s="123"/>
      <c r="CE9" s="123"/>
      <c r="CF9" s="123"/>
      <c r="CG9" s="153"/>
      <c r="CH9" s="134"/>
      <c r="CI9" s="159" t="s">
        <v>55</v>
      </c>
      <c r="CJ9" s="125"/>
      <c r="CK9" s="134"/>
      <c r="CL9" s="123"/>
      <c r="CM9" s="123"/>
      <c r="CN9" s="125"/>
      <c r="CO9" s="134"/>
      <c r="CP9" s="149"/>
      <c r="CQ9" s="125"/>
      <c r="CR9" s="156"/>
      <c r="CS9" s="147"/>
      <c r="CT9" s="147"/>
      <c r="CU9" s="147"/>
      <c r="CV9" s="123"/>
      <c r="CW9" s="151"/>
      <c r="CX9" s="134"/>
      <c r="CY9" s="123"/>
      <c r="CZ9" s="123"/>
      <c r="DA9" s="123"/>
      <c r="DB9" s="125"/>
      <c r="DC9" s="134"/>
      <c r="DD9" s="125"/>
      <c r="DE9" s="134"/>
      <c r="DF9" s="125"/>
      <c r="DG9" s="134"/>
      <c r="DH9" s="149"/>
      <c r="DI9" s="123"/>
      <c r="DJ9" s="123"/>
      <c r="DK9" s="123"/>
      <c r="DL9" s="123"/>
      <c r="DM9" s="123"/>
      <c r="DN9" s="153"/>
      <c r="DO9" s="134"/>
      <c r="DP9" s="159" t="s">
        <v>55</v>
      </c>
      <c r="DQ9" s="125"/>
      <c r="DR9" s="134"/>
      <c r="DS9" s="123"/>
      <c r="DT9" s="123"/>
      <c r="DU9" s="125"/>
      <c r="DV9" s="134"/>
      <c r="DW9" s="149"/>
      <c r="DX9" s="125"/>
      <c r="DY9" s="156"/>
      <c r="DZ9" s="147"/>
      <c r="EA9" s="147"/>
      <c r="EB9" s="147"/>
      <c r="EC9" s="123"/>
      <c r="ED9" s="151"/>
      <c r="EE9" s="134"/>
      <c r="EF9" s="123"/>
      <c r="EG9" s="123"/>
      <c r="EH9" s="123"/>
      <c r="EI9" s="125"/>
      <c r="EJ9" s="134"/>
      <c r="EK9" s="125"/>
      <c r="EL9" s="134"/>
      <c r="EM9" s="125"/>
      <c r="EN9" s="134"/>
      <c r="EO9" s="149"/>
      <c r="EP9" s="123"/>
      <c r="EQ9" s="123"/>
      <c r="ER9" s="123"/>
      <c r="ES9" s="123"/>
      <c r="ET9" s="123"/>
      <c r="EU9" s="153"/>
      <c r="EV9" s="134"/>
      <c r="EW9" s="159" t="s">
        <v>55</v>
      </c>
      <c r="EX9" s="125"/>
      <c r="EY9" s="134"/>
      <c r="EZ9" s="123"/>
      <c r="FA9" s="123"/>
      <c r="FB9" s="125"/>
      <c r="FC9" s="134"/>
      <c r="FD9" s="149"/>
      <c r="FE9" s="125"/>
      <c r="FF9" s="156"/>
      <c r="FG9" s="147"/>
      <c r="FH9" s="147"/>
      <c r="FI9" s="147"/>
      <c r="FJ9" s="123"/>
      <c r="FK9" s="151"/>
      <c r="FL9" s="134"/>
      <c r="FM9" s="123"/>
      <c r="FN9" s="123"/>
      <c r="FO9" s="123"/>
      <c r="FP9" s="125"/>
      <c r="FQ9" s="134"/>
      <c r="FR9" s="125"/>
      <c r="FS9" s="134"/>
      <c r="FT9" s="125"/>
      <c r="FU9" s="134"/>
      <c r="FV9" s="149"/>
      <c r="FW9" s="123"/>
      <c r="FX9" s="123"/>
      <c r="FY9" s="123"/>
      <c r="FZ9" s="123"/>
      <c r="GA9" s="123"/>
      <c r="GB9" s="153"/>
      <c r="GC9" s="134"/>
      <c r="GD9" s="159" t="s">
        <v>55</v>
      </c>
      <c r="GE9" s="125"/>
      <c r="GF9" s="134"/>
      <c r="GG9" s="123"/>
      <c r="GH9" s="123"/>
      <c r="GI9" s="125"/>
      <c r="GJ9" s="134"/>
      <c r="GK9" s="149"/>
      <c r="GL9" s="125"/>
      <c r="GM9" s="156"/>
      <c r="GN9" s="147"/>
      <c r="GO9" s="147"/>
      <c r="GP9" s="147"/>
      <c r="GQ9" s="123"/>
      <c r="GR9" s="151"/>
      <c r="GS9" s="134"/>
      <c r="GT9" s="123"/>
      <c r="GU9" s="123"/>
      <c r="GV9" s="123"/>
      <c r="GW9" s="125"/>
      <c r="GX9" s="134"/>
      <c r="GY9" s="125"/>
      <c r="GZ9" s="134"/>
      <c r="HA9" s="125"/>
      <c r="HB9" s="134"/>
      <c r="HC9" s="149"/>
      <c r="HD9" s="123"/>
      <c r="HE9" s="123"/>
      <c r="HF9" s="123"/>
      <c r="HG9" s="123"/>
      <c r="HH9" s="123"/>
      <c r="HI9" s="153"/>
      <c r="HJ9" s="134"/>
      <c r="HK9" s="159" t="s">
        <v>55</v>
      </c>
      <c r="HL9" s="125"/>
      <c r="HM9" s="134"/>
      <c r="HN9" s="123"/>
      <c r="HO9" s="123"/>
      <c r="HP9" s="125"/>
      <c r="HQ9" s="134"/>
      <c r="HR9" s="149"/>
      <c r="HS9" s="125"/>
      <c r="HT9" s="156"/>
      <c r="HU9" s="147"/>
      <c r="HV9" s="147"/>
      <c r="HW9" s="147"/>
      <c r="HX9" s="123"/>
      <c r="HY9" s="151"/>
    </row>
    <row r="10" spans="1:234" ht="15" customHeight="1" x14ac:dyDescent="0.15">
      <c r="A10" s="142"/>
      <c r="B10" s="143"/>
      <c r="C10" s="134"/>
      <c r="D10" s="123"/>
      <c r="E10" s="123"/>
      <c r="F10" s="123"/>
      <c r="G10" s="125"/>
      <c r="H10" s="134"/>
      <c r="I10" s="125"/>
      <c r="J10" s="134"/>
      <c r="K10" s="125"/>
      <c r="L10" s="134"/>
      <c r="M10" s="149"/>
      <c r="N10" s="123"/>
      <c r="O10" s="123"/>
      <c r="P10" s="123"/>
      <c r="Q10" s="123"/>
      <c r="R10" s="123"/>
      <c r="S10" s="153"/>
      <c r="T10" s="134"/>
      <c r="U10" s="160"/>
      <c r="V10" s="125"/>
      <c r="W10" s="134"/>
      <c r="X10" s="123"/>
      <c r="Y10" s="123"/>
      <c r="Z10" s="125"/>
      <c r="AA10" s="134"/>
      <c r="AB10" s="149"/>
      <c r="AC10" s="125"/>
      <c r="AD10" s="156"/>
      <c r="AE10" s="147"/>
      <c r="AF10" s="147"/>
      <c r="AG10" s="147"/>
      <c r="AH10" s="123"/>
      <c r="AI10" s="151"/>
      <c r="AJ10" s="134"/>
      <c r="AK10" s="123"/>
      <c r="AL10" s="123"/>
      <c r="AM10" s="123"/>
      <c r="AN10" s="125"/>
      <c r="AO10" s="134"/>
      <c r="AP10" s="125"/>
      <c r="AQ10" s="134"/>
      <c r="AR10" s="125"/>
      <c r="AS10" s="134"/>
      <c r="AT10" s="149"/>
      <c r="AU10" s="123"/>
      <c r="AV10" s="123"/>
      <c r="AW10" s="123"/>
      <c r="AX10" s="123"/>
      <c r="AY10" s="123"/>
      <c r="AZ10" s="153"/>
      <c r="BA10" s="134"/>
      <c r="BB10" s="160"/>
      <c r="BC10" s="125"/>
      <c r="BD10" s="134"/>
      <c r="BE10" s="123"/>
      <c r="BF10" s="123"/>
      <c r="BG10" s="125"/>
      <c r="BH10" s="134"/>
      <c r="BI10" s="149"/>
      <c r="BJ10" s="125"/>
      <c r="BK10" s="156"/>
      <c r="BL10" s="147"/>
      <c r="BM10" s="147"/>
      <c r="BN10" s="147"/>
      <c r="BO10" s="123"/>
      <c r="BP10" s="151"/>
      <c r="BQ10" s="134"/>
      <c r="BR10" s="123"/>
      <c r="BS10" s="123"/>
      <c r="BT10" s="123"/>
      <c r="BU10" s="125"/>
      <c r="BV10" s="134"/>
      <c r="BW10" s="125"/>
      <c r="BX10" s="134"/>
      <c r="BY10" s="125"/>
      <c r="BZ10" s="134"/>
      <c r="CA10" s="149"/>
      <c r="CB10" s="123"/>
      <c r="CC10" s="123"/>
      <c r="CD10" s="123"/>
      <c r="CE10" s="123"/>
      <c r="CF10" s="123"/>
      <c r="CG10" s="153"/>
      <c r="CH10" s="134"/>
      <c r="CI10" s="160"/>
      <c r="CJ10" s="125"/>
      <c r="CK10" s="134"/>
      <c r="CL10" s="123"/>
      <c r="CM10" s="123"/>
      <c r="CN10" s="125"/>
      <c r="CO10" s="134"/>
      <c r="CP10" s="149"/>
      <c r="CQ10" s="125"/>
      <c r="CR10" s="156"/>
      <c r="CS10" s="147"/>
      <c r="CT10" s="147"/>
      <c r="CU10" s="147"/>
      <c r="CV10" s="123"/>
      <c r="CW10" s="151"/>
      <c r="CX10" s="134"/>
      <c r="CY10" s="123"/>
      <c r="CZ10" s="123"/>
      <c r="DA10" s="123"/>
      <c r="DB10" s="125"/>
      <c r="DC10" s="134"/>
      <c r="DD10" s="125"/>
      <c r="DE10" s="134"/>
      <c r="DF10" s="125"/>
      <c r="DG10" s="134"/>
      <c r="DH10" s="149"/>
      <c r="DI10" s="123"/>
      <c r="DJ10" s="123"/>
      <c r="DK10" s="123"/>
      <c r="DL10" s="123"/>
      <c r="DM10" s="123"/>
      <c r="DN10" s="153"/>
      <c r="DO10" s="134"/>
      <c r="DP10" s="160"/>
      <c r="DQ10" s="125"/>
      <c r="DR10" s="134"/>
      <c r="DS10" s="123"/>
      <c r="DT10" s="123"/>
      <c r="DU10" s="125"/>
      <c r="DV10" s="134"/>
      <c r="DW10" s="149"/>
      <c r="DX10" s="125"/>
      <c r="DY10" s="156"/>
      <c r="DZ10" s="147"/>
      <c r="EA10" s="147"/>
      <c r="EB10" s="147"/>
      <c r="EC10" s="123"/>
      <c r="ED10" s="151"/>
      <c r="EE10" s="134"/>
      <c r="EF10" s="123"/>
      <c r="EG10" s="123"/>
      <c r="EH10" s="123"/>
      <c r="EI10" s="125"/>
      <c r="EJ10" s="134"/>
      <c r="EK10" s="125"/>
      <c r="EL10" s="134"/>
      <c r="EM10" s="125"/>
      <c r="EN10" s="134"/>
      <c r="EO10" s="149"/>
      <c r="EP10" s="123"/>
      <c r="EQ10" s="123"/>
      <c r="ER10" s="123"/>
      <c r="ES10" s="123"/>
      <c r="ET10" s="123"/>
      <c r="EU10" s="153"/>
      <c r="EV10" s="134"/>
      <c r="EW10" s="160"/>
      <c r="EX10" s="125"/>
      <c r="EY10" s="134"/>
      <c r="EZ10" s="123"/>
      <c r="FA10" s="123"/>
      <c r="FB10" s="125"/>
      <c r="FC10" s="134"/>
      <c r="FD10" s="149"/>
      <c r="FE10" s="125"/>
      <c r="FF10" s="156"/>
      <c r="FG10" s="147"/>
      <c r="FH10" s="147"/>
      <c r="FI10" s="147"/>
      <c r="FJ10" s="123"/>
      <c r="FK10" s="151"/>
      <c r="FL10" s="134"/>
      <c r="FM10" s="123"/>
      <c r="FN10" s="123"/>
      <c r="FO10" s="123"/>
      <c r="FP10" s="125"/>
      <c r="FQ10" s="134"/>
      <c r="FR10" s="125"/>
      <c r="FS10" s="134"/>
      <c r="FT10" s="125"/>
      <c r="FU10" s="134"/>
      <c r="FV10" s="149"/>
      <c r="FW10" s="123"/>
      <c r="FX10" s="123"/>
      <c r="FY10" s="123"/>
      <c r="FZ10" s="123"/>
      <c r="GA10" s="123"/>
      <c r="GB10" s="153"/>
      <c r="GC10" s="134"/>
      <c r="GD10" s="160"/>
      <c r="GE10" s="125"/>
      <c r="GF10" s="134"/>
      <c r="GG10" s="123"/>
      <c r="GH10" s="123"/>
      <c r="GI10" s="125"/>
      <c r="GJ10" s="134"/>
      <c r="GK10" s="149"/>
      <c r="GL10" s="125"/>
      <c r="GM10" s="156"/>
      <c r="GN10" s="147"/>
      <c r="GO10" s="147"/>
      <c r="GP10" s="147"/>
      <c r="GQ10" s="123"/>
      <c r="GR10" s="151"/>
      <c r="GS10" s="134"/>
      <c r="GT10" s="123"/>
      <c r="GU10" s="123"/>
      <c r="GV10" s="123"/>
      <c r="GW10" s="125"/>
      <c r="GX10" s="134"/>
      <c r="GY10" s="125"/>
      <c r="GZ10" s="134"/>
      <c r="HA10" s="125"/>
      <c r="HB10" s="134"/>
      <c r="HC10" s="149"/>
      <c r="HD10" s="123"/>
      <c r="HE10" s="123"/>
      <c r="HF10" s="123"/>
      <c r="HG10" s="123"/>
      <c r="HH10" s="123"/>
      <c r="HI10" s="153"/>
      <c r="HJ10" s="134"/>
      <c r="HK10" s="160"/>
      <c r="HL10" s="125"/>
      <c r="HM10" s="134"/>
      <c r="HN10" s="123"/>
      <c r="HO10" s="123"/>
      <c r="HP10" s="125"/>
      <c r="HQ10" s="134"/>
      <c r="HR10" s="149"/>
      <c r="HS10" s="125"/>
      <c r="HT10" s="156"/>
      <c r="HU10" s="147"/>
      <c r="HV10" s="147"/>
      <c r="HW10" s="147"/>
      <c r="HX10" s="123"/>
      <c r="HY10" s="151"/>
    </row>
    <row r="11" spans="1:234" ht="15" customHeight="1" x14ac:dyDescent="0.15">
      <c r="A11" s="142"/>
      <c r="B11" s="143"/>
      <c r="C11" s="134"/>
      <c r="D11" s="123"/>
      <c r="E11" s="123"/>
      <c r="F11" s="123"/>
      <c r="G11" s="125"/>
      <c r="H11" s="134"/>
      <c r="I11" s="125"/>
      <c r="J11" s="134"/>
      <c r="K11" s="125"/>
      <c r="L11" s="134"/>
      <c r="M11" s="149"/>
      <c r="N11" s="123"/>
      <c r="O11" s="123"/>
      <c r="P11" s="123"/>
      <c r="Q11" s="123"/>
      <c r="R11" s="123"/>
      <c r="S11" s="153"/>
      <c r="T11" s="134"/>
      <c r="U11" s="160"/>
      <c r="V11" s="125"/>
      <c r="W11" s="134"/>
      <c r="X11" s="123"/>
      <c r="Y11" s="123"/>
      <c r="Z11" s="125"/>
      <c r="AA11" s="134"/>
      <c r="AB11" s="149"/>
      <c r="AC11" s="125"/>
      <c r="AD11" s="156"/>
      <c r="AE11" s="147"/>
      <c r="AF11" s="147"/>
      <c r="AG11" s="147"/>
      <c r="AH11" s="123"/>
      <c r="AI11" s="151"/>
      <c r="AJ11" s="134"/>
      <c r="AK11" s="123"/>
      <c r="AL11" s="123"/>
      <c r="AM11" s="123"/>
      <c r="AN11" s="125"/>
      <c r="AO11" s="134"/>
      <c r="AP11" s="125"/>
      <c r="AQ11" s="134"/>
      <c r="AR11" s="125"/>
      <c r="AS11" s="134"/>
      <c r="AT11" s="149"/>
      <c r="AU11" s="123"/>
      <c r="AV11" s="123"/>
      <c r="AW11" s="123"/>
      <c r="AX11" s="123"/>
      <c r="AY11" s="123"/>
      <c r="AZ11" s="153"/>
      <c r="BA11" s="134"/>
      <c r="BB11" s="160"/>
      <c r="BC11" s="125"/>
      <c r="BD11" s="134"/>
      <c r="BE11" s="123"/>
      <c r="BF11" s="123"/>
      <c r="BG11" s="125"/>
      <c r="BH11" s="134"/>
      <c r="BI11" s="149"/>
      <c r="BJ11" s="125"/>
      <c r="BK11" s="156"/>
      <c r="BL11" s="147"/>
      <c r="BM11" s="147"/>
      <c r="BN11" s="147"/>
      <c r="BO11" s="123"/>
      <c r="BP11" s="151"/>
      <c r="BQ11" s="134"/>
      <c r="BR11" s="123"/>
      <c r="BS11" s="123"/>
      <c r="BT11" s="123"/>
      <c r="BU11" s="125"/>
      <c r="BV11" s="134"/>
      <c r="BW11" s="125"/>
      <c r="BX11" s="134"/>
      <c r="BY11" s="125"/>
      <c r="BZ11" s="134"/>
      <c r="CA11" s="149"/>
      <c r="CB11" s="123"/>
      <c r="CC11" s="123"/>
      <c r="CD11" s="123"/>
      <c r="CE11" s="123"/>
      <c r="CF11" s="123"/>
      <c r="CG11" s="153"/>
      <c r="CH11" s="134"/>
      <c r="CI11" s="160"/>
      <c r="CJ11" s="125"/>
      <c r="CK11" s="134"/>
      <c r="CL11" s="123"/>
      <c r="CM11" s="123"/>
      <c r="CN11" s="125"/>
      <c r="CO11" s="134"/>
      <c r="CP11" s="149"/>
      <c r="CQ11" s="125"/>
      <c r="CR11" s="156"/>
      <c r="CS11" s="147"/>
      <c r="CT11" s="147"/>
      <c r="CU11" s="147"/>
      <c r="CV11" s="123"/>
      <c r="CW11" s="151"/>
      <c r="CX11" s="134"/>
      <c r="CY11" s="123"/>
      <c r="CZ11" s="123"/>
      <c r="DA11" s="123"/>
      <c r="DB11" s="125"/>
      <c r="DC11" s="134"/>
      <c r="DD11" s="125"/>
      <c r="DE11" s="134"/>
      <c r="DF11" s="125"/>
      <c r="DG11" s="134"/>
      <c r="DH11" s="149"/>
      <c r="DI11" s="123"/>
      <c r="DJ11" s="123"/>
      <c r="DK11" s="123"/>
      <c r="DL11" s="123"/>
      <c r="DM11" s="123"/>
      <c r="DN11" s="153"/>
      <c r="DO11" s="134"/>
      <c r="DP11" s="160"/>
      <c r="DQ11" s="125"/>
      <c r="DR11" s="134"/>
      <c r="DS11" s="123"/>
      <c r="DT11" s="123"/>
      <c r="DU11" s="125"/>
      <c r="DV11" s="134"/>
      <c r="DW11" s="149"/>
      <c r="DX11" s="125"/>
      <c r="DY11" s="156"/>
      <c r="DZ11" s="147"/>
      <c r="EA11" s="147"/>
      <c r="EB11" s="147"/>
      <c r="EC11" s="123"/>
      <c r="ED11" s="151"/>
      <c r="EE11" s="134"/>
      <c r="EF11" s="123"/>
      <c r="EG11" s="123"/>
      <c r="EH11" s="123"/>
      <c r="EI11" s="125"/>
      <c r="EJ11" s="134"/>
      <c r="EK11" s="125"/>
      <c r="EL11" s="134"/>
      <c r="EM11" s="125"/>
      <c r="EN11" s="134"/>
      <c r="EO11" s="149"/>
      <c r="EP11" s="123"/>
      <c r="EQ11" s="123"/>
      <c r="ER11" s="123"/>
      <c r="ES11" s="123"/>
      <c r="ET11" s="123"/>
      <c r="EU11" s="153"/>
      <c r="EV11" s="134"/>
      <c r="EW11" s="160"/>
      <c r="EX11" s="125"/>
      <c r="EY11" s="134"/>
      <c r="EZ11" s="123"/>
      <c r="FA11" s="123"/>
      <c r="FB11" s="125"/>
      <c r="FC11" s="134"/>
      <c r="FD11" s="149"/>
      <c r="FE11" s="125"/>
      <c r="FF11" s="156"/>
      <c r="FG11" s="147"/>
      <c r="FH11" s="147"/>
      <c r="FI11" s="147"/>
      <c r="FJ11" s="123"/>
      <c r="FK11" s="151"/>
      <c r="FL11" s="134"/>
      <c r="FM11" s="123"/>
      <c r="FN11" s="123"/>
      <c r="FO11" s="123"/>
      <c r="FP11" s="125"/>
      <c r="FQ11" s="134"/>
      <c r="FR11" s="125"/>
      <c r="FS11" s="134"/>
      <c r="FT11" s="125"/>
      <c r="FU11" s="134"/>
      <c r="FV11" s="149"/>
      <c r="FW11" s="123"/>
      <c r="FX11" s="123"/>
      <c r="FY11" s="123"/>
      <c r="FZ11" s="123"/>
      <c r="GA11" s="123"/>
      <c r="GB11" s="153"/>
      <c r="GC11" s="134"/>
      <c r="GD11" s="160"/>
      <c r="GE11" s="125"/>
      <c r="GF11" s="134"/>
      <c r="GG11" s="123"/>
      <c r="GH11" s="123"/>
      <c r="GI11" s="125"/>
      <c r="GJ11" s="134"/>
      <c r="GK11" s="149"/>
      <c r="GL11" s="125"/>
      <c r="GM11" s="156"/>
      <c r="GN11" s="147"/>
      <c r="GO11" s="147"/>
      <c r="GP11" s="147"/>
      <c r="GQ11" s="123"/>
      <c r="GR11" s="151"/>
      <c r="GS11" s="134"/>
      <c r="GT11" s="123"/>
      <c r="GU11" s="123"/>
      <c r="GV11" s="123"/>
      <c r="GW11" s="125"/>
      <c r="GX11" s="134"/>
      <c r="GY11" s="125"/>
      <c r="GZ11" s="134"/>
      <c r="HA11" s="125"/>
      <c r="HB11" s="134"/>
      <c r="HC11" s="149"/>
      <c r="HD11" s="123"/>
      <c r="HE11" s="123"/>
      <c r="HF11" s="123"/>
      <c r="HG11" s="123"/>
      <c r="HH11" s="123"/>
      <c r="HI11" s="153"/>
      <c r="HJ11" s="134"/>
      <c r="HK11" s="160"/>
      <c r="HL11" s="125"/>
      <c r="HM11" s="134"/>
      <c r="HN11" s="123"/>
      <c r="HO11" s="123"/>
      <c r="HP11" s="125"/>
      <c r="HQ11" s="134"/>
      <c r="HR11" s="149"/>
      <c r="HS11" s="125"/>
      <c r="HT11" s="156"/>
      <c r="HU11" s="147"/>
      <c r="HV11" s="147"/>
      <c r="HW11" s="147"/>
      <c r="HX11" s="123"/>
      <c r="HY11" s="151"/>
    </row>
    <row r="12" spans="1:234" ht="15" customHeight="1" x14ac:dyDescent="0.15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10" t="s">
        <v>56</v>
      </c>
      <c r="EK12" s="11" t="s">
        <v>56</v>
      </c>
      <c r="EL12" s="10" t="s">
        <v>56</v>
      </c>
      <c r="EM12" s="11" t="s">
        <v>56</v>
      </c>
      <c r="EN12" s="12" t="s">
        <v>56</v>
      </c>
      <c r="EO12" s="13" t="s">
        <v>56</v>
      </c>
      <c r="EP12" s="13" t="s">
        <v>56</v>
      </c>
      <c r="EQ12" s="102" t="s">
        <v>136</v>
      </c>
      <c r="ER12" s="102" t="s">
        <v>136</v>
      </c>
      <c r="ES12" s="102" t="s">
        <v>136</v>
      </c>
      <c r="ET12" s="102" t="s">
        <v>136</v>
      </c>
      <c r="EU12" s="14" t="s">
        <v>56</v>
      </c>
      <c r="EV12" s="15" t="s">
        <v>58</v>
      </c>
      <c r="EW12" s="16" t="s">
        <v>59</v>
      </c>
      <c r="EX12" s="17" t="s">
        <v>60</v>
      </c>
      <c r="EY12" s="12" t="s">
        <v>56</v>
      </c>
      <c r="EZ12" s="13" t="s">
        <v>56</v>
      </c>
      <c r="FA12" s="13" t="s">
        <v>56</v>
      </c>
      <c r="FB12" s="14" t="s">
        <v>56</v>
      </c>
      <c r="FC12" s="12" t="s">
        <v>56</v>
      </c>
      <c r="FD12" s="13" t="s">
        <v>56</v>
      </c>
      <c r="FE12" s="14" t="s">
        <v>56</v>
      </c>
      <c r="FF12" s="18" t="s">
        <v>56</v>
      </c>
      <c r="FG12" s="18" t="s">
        <v>56</v>
      </c>
      <c r="FH12" s="18" t="s">
        <v>56</v>
      </c>
      <c r="FI12" s="18" t="s">
        <v>56</v>
      </c>
      <c r="FJ12" s="18" t="s">
        <v>56</v>
      </c>
      <c r="FK12" s="17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10" t="s">
        <v>56</v>
      </c>
      <c r="FR12" s="11" t="s">
        <v>56</v>
      </c>
      <c r="FS12" s="10" t="s">
        <v>56</v>
      </c>
      <c r="FT12" s="11" t="s">
        <v>56</v>
      </c>
      <c r="FU12" s="12" t="s">
        <v>56</v>
      </c>
      <c r="FV12" s="13" t="s">
        <v>56</v>
      </c>
      <c r="FW12" s="13" t="s">
        <v>56</v>
      </c>
      <c r="FX12" s="102" t="s">
        <v>136</v>
      </c>
      <c r="FY12" s="102" t="s">
        <v>136</v>
      </c>
      <c r="FZ12" s="102" t="s">
        <v>136</v>
      </c>
      <c r="GA12" s="102" t="s">
        <v>136</v>
      </c>
      <c r="GB12" s="14" t="s">
        <v>56</v>
      </c>
      <c r="GC12" s="15" t="s">
        <v>58</v>
      </c>
      <c r="GD12" s="16" t="s">
        <v>59</v>
      </c>
      <c r="GE12" s="17" t="s">
        <v>60</v>
      </c>
      <c r="GF12" s="12" t="s">
        <v>56</v>
      </c>
      <c r="GG12" s="13" t="s">
        <v>56</v>
      </c>
      <c r="GH12" s="13" t="s">
        <v>56</v>
      </c>
      <c r="GI12" s="14" t="s">
        <v>56</v>
      </c>
      <c r="GJ12" s="12" t="s">
        <v>56</v>
      </c>
      <c r="GK12" s="13" t="s">
        <v>56</v>
      </c>
      <c r="GL12" s="14" t="s">
        <v>56</v>
      </c>
      <c r="GM12" s="18" t="s">
        <v>56</v>
      </c>
      <c r="GN12" s="18" t="s">
        <v>56</v>
      </c>
      <c r="GO12" s="18" t="s">
        <v>56</v>
      </c>
      <c r="GP12" s="18" t="s">
        <v>56</v>
      </c>
      <c r="GQ12" s="18" t="s">
        <v>56</v>
      </c>
      <c r="GR12" s="17" t="s">
        <v>61</v>
      </c>
      <c r="GS12" s="6" t="s">
        <v>56</v>
      </c>
      <c r="GT12" s="7" t="s">
        <v>56</v>
      </c>
      <c r="GU12" s="7" t="s">
        <v>56</v>
      </c>
      <c r="GV12" s="8" t="s">
        <v>57</v>
      </c>
      <c r="GW12" s="9" t="s">
        <v>56</v>
      </c>
      <c r="GX12" s="10" t="s">
        <v>56</v>
      </c>
      <c r="GY12" s="11" t="s">
        <v>56</v>
      </c>
      <c r="GZ12" s="10" t="s">
        <v>56</v>
      </c>
      <c r="HA12" s="11" t="s">
        <v>56</v>
      </c>
      <c r="HB12" s="12" t="s">
        <v>56</v>
      </c>
      <c r="HC12" s="13" t="s">
        <v>56</v>
      </c>
      <c r="HD12" s="13" t="s">
        <v>56</v>
      </c>
      <c r="HE12" s="102" t="s">
        <v>136</v>
      </c>
      <c r="HF12" s="102" t="s">
        <v>136</v>
      </c>
      <c r="HG12" s="102" t="s">
        <v>136</v>
      </c>
      <c r="HH12" s="102" t="s">
        <v>136</v>
      </c>
      <c r="HI12" s="14" t="s">
        <v>56</v>
      </c>
      <c r="HJ12" s="15" t="s">
        <v>58</v>
      </c>
      <c r="HK12" s="16" t="s">
        <v>59</v>
      </c>
      <c r="HL12" s="17" t="s">
        <v>60</v>
      </c>
      <c r="HM12" s="12" t="s">
        <v>56</v>
      </c>
      <c r="HN12" s="13" t="s">
        <v>56</v>
      </c>
      <c r="HO12" s="13" t="s">
        <v>56</v>
      </c>
      <c r="HP12" s="14" t="s">
        <v>56</v>
      </c>
      <c r="HQ12" s="12" t="s">
        <v>56</v>
      </c>
      <c r="HR12" s="13" t="s">
        <v>56</v>
      </c>
      <c r="HS12" s="14" t="s">
        <v>56</v>
      </c>
      <c r="HT12" s="18" t="s">
        <v>56</v>
      </c>
      <c r="HU12" s="18" t="s">
        <v>56</v>
      </c>
      <c r="HV12" s="18" t="s">
        <v>56</v>
      </c>
      <c r="HW12" s="18" t="s">
        <v>56</v>
      </c>
      <c r="HX12" s="18" t="s">
        <v>56</v>
      </c>
      <c r="HY12" s="17" t="s">
        <v>61</v>
      </c>
    </row>
    <row r="13" spans="1:234" s="21" customFormat="1" ht="12" customHeight="1" x14ac:dyDescent="0.15">
      <c r="A13" s="19">
        <v>1</v>
      </c>
      <c r="B13" s="20" t="s">
        <v>62</v>
      </c>
      <c r="C13" s="41">
        <v>82273515</v>
      </c>
      <c r="D13" s="37">
        <v>0</v>
      </c>
      <c r="E13" s="37">
        <v>0</v>
      </c>
      <c r="F13" s="38">
        <v>82273515</v>
      </c>
      <c r="G13" s="39">
        <v>0</v>
      </c>
      <c r="H13" s="36">
        <v>9283369</v>
      </c>
      <c r="I13" s="40">
        <v>0</v>
      </c>
      <c r="J13" s="41">
        <v>2122952</v>
      </c>
      <c r="K13" s="42">
        <v>11406321</v>
      </c>
      <c r="L13" s="36">
        <v>126628</v>
      </c>
      <c r="M13" s="37">
        <v>5218</v>
      </c>
      <c r="N13" s="38">
        <v>131846</v>
      </c>
      <c r="O13" s="38">
        <v>4772840</v>
      </c>
      <c r="P13" s="38">
        <v>3643868</v>
      </c>
      <c r="Q13" s="37">
        <v>264597</v>
      </c>
      <c r="R13" s="37">
        <v>363451</v>
      </c>
      <c r="S13" s="39">
        <v>102856438</v>
      </c>
      <c r="T13" s="41">
        <v>3289671</v>
      </c>
      <c r="U13" s="37">
        <v>3289671</v>
      </c>
      <c r="V13" s="39">
        <v>0</v>
      </c>
      <c r="W13" s="36">
        <v>185650</v>
      </c>
      <c r="X13" s="37">
        <v>0</v>
      </c>
      <c r="Y13" s="37">
        <v>36955</v>
      </c>
      <c r="Z13" s="39">
        <v>222605</v>
      </c>
      <c r="AA13" s="41">
        <v>4558</v>
      </c>
      <c r="AB13" s="37">
        <v>105</v>
      </c>
      <c r="AC13" s="39">
        <v>4663</v>
      </c>
      <c r="AD13" s="38">
        <v>95448</v>
      </c>
      <c r="AE13" s="38">
        <v>72871</v>
      </c>
      <c r="AF13" s="37">
        <v>5291</v>
      </c>
      <c r="AG13" s="37">
        <v>7268</v>
      </c>
      <c r="AH13" s="38">
        <v>3697817</v>
      </c>
      <c r="AI13" s="43">
        <f t="shared" ref="AI13:AI38" si="0">T13/F13</f>
        <v>3.9984568545539841E-2</v>
      </c>
      <c r="AJ13" s="41">
        <v>29837471</v>
      </c>
      <c r="AK13" s="37">
        <v>0</v>
      </c>
      <c r="AL13" s="37">
        <v>0</v>
      </c>
      <c r="AM13" s="38">
        <v>29837471</v>
      </c>
      <c r="AN13" s="39">
        <v>0</v>
      </c>
      <c r="AO13" s="36">
        <v>2169863</v>
      </c>
      <c r="AP13" s="40">
        <v>0</v>
      </c>
      <c r="AQ13" s="41">
        <v>157803</v>
      </c>
      <c r="AR13" s="42">
        <v>2327666</v>
      </c>
      <c r="AS13" s="36">
        <v>34442</v>
      </c>
      <c r="AT13" s="37">
        <v>0</v>
      </c>
      <c r="AU13" s="38">
        <v>34442</v>
      </c>
      <c r="AV13" s="38">
        <v>1529366</v>
      </c>
      <c r="AW13" s="38">
        <v>574168</v>
      </c>
      <c r="AX13" s="37">
        <v>126286</v>
      </c>
      <c r="AY13" s="37">
        <v>30577</v>
      </c>
      <c r="AZ13" s="39">
        <v>34459976</v>
      </c>
      <c r="BA13" s="41">
        <v>1193344</v>
      </c>
      <c r="BB13" s="37">
        <v>1193344</v>
      </c>
      <c r="BC13" s="39">
        <v>0</v>
      </c>
      <c r="BD13" s="36">
        <v>43395</v>
      </c>
      <c r="BE13" s="37">
        <v>0</v>
      </c>
      <c r="BF13" s="37">
        <v>2723</v>
      </c>
      <c r="BG13" s="39">
        <v>46118</v>
      </c>
      <c r="BH13" s="41">
        <v>1240</v>
      </c>
      <c r="BI13" s="37">
        <v>0</v>
      </c>
      <c r="BJ13" s="39">
        <v>1240</v>
      </c>
      <c r="BK13" s="38">
        <v>30585</v>
      </c>
      <c r="BL13" s="38">
        <v>11483</v>
      </c>
      <c r="BM13" s="37">
        <v>2525</v>
      </c>
      <c r="BN13" s="37">
        <v>611</v>
      </c>
      <c r="BO13" s="38">
        <v>1285906</v>
      </c>
      <c r="BP13" s="43">
        <f t="shared" ref="BP13:BP38" si="1">BA13/AM13</f>
        <v>3.9994810552140964E-2</v>
      </c>
      <c r="BQ13" s="41">
        <v>59503005</v>
      </c>
      <c r="BR13" s="37">
        <v>0</v>
      </c>
      <c r="BS13" s="37">
        <v>1595</v>
      </c>
      <c r="BT13" s="38">
        <v>59504600</v>
      </c>
      <c r="BU13" s="39">
        <v>0</v>
      </c>
      <c r="BV13" s="36">
        <v>5815501</v>
      </c>
      <c r="BW13" s="40">
        <v>0</v>
      </c>
      <c r="BX13" s="41">
        <v>197870</v>
      </c>
      <c r="BY13" s="42">
        <v>6013371</v>
      </c>
      <c r="BZ13" s="36">
        <v>244574</v>
      </c>
      <c r="CA13" s="37">
        <v>0</v>
      </c>
      <c r="CB13" s="38">
        <v>244574</v>
      </c>
      <c r="CC13" s="38">
        <v>3304376</v>
      </c>
      <c r="CD13" s="38">
        <v>3247707</v>
      </c>
      <c r="CE13" s="37">
        <v>465205</v>
      </c>
      <c r="CF13" s="37">
        <v>62257</v>
      </c>
      <c r="CG13" s="39">
        <v>72842090</v>
      </c>
      <c r="CH13" s="41">
        <v>2380060</v>
      </c>
      <c r="CI13" s="37">
        <v>2380060</v>
      </c>
      <c r="CJ13" s="39">
        <v>0</v>
      </c>
      <c r="CK13" s="36">
        <v>116306</v>
      </c>
      <c r="CL13" s="37">
        <v>0</v>
      </c>
      <c r="CM13" s="37">
        <v>3717</v>
      </c>
      <c r="CN13" s="39">
        <v>120023</v>
      </c>
      <c r="CO13" s="41">
        <v>8804</v>
      </c>
      <c r="CP13" s="37">
        <v>0</v>
      </c>
      <c r="CQ13" s="39">
        <v>8804</v>
      </c>
      <c r="CR13" s="38">
        <v>66085</v>
      </c>
      <c r="CS13" s="38">
        <v>64951</v>
      </c>
      <c r="CT13" s="37">
        <v>9304</v>
      </c>
      <c r="CU13" s="37">
        <v>1245</v>
      </c>
      <c r="CV13" s="38">
        <v>2650472</v>
      </c>
      <c r="CW13" s="43">
        <f t="shared" ref="CW13:CW38" si="2">CH13/BT13</f>
        <v>3.9997916127492664E-2</v>
      </c>
      <c r="CX13" s="41">
        <v>56645796</v>
      </c>
      <c r="CY13" s="37">
        <v>0</v>
      </c>
      <c r="CZ13" s="37">
        <v>0</v>
      </c>
      <c r="DA13" s="38">
        <v>56645796</v>
      </c>
      <c r="DB13" s="39">
        <v>0</v>
      </c>
      <c r="DC13" s="36">
        <v>1251723</v>
      </c>
      <c r="DD13" s="40">
        <v>186086</v>
      </c>
      <c r="DE13" s="41">
        <v>29520</v>
      </c>
      <c r="DF13" s="42">
        <v>1467329</v>
      </c>
      <c r="DG13" s="36">
        <v>95599</v>
      </c>
      <c r="DH13" s="37">
        <v>0</v>
      </c>
      <c r="DI13" s="38">
        <v>95599</v>
      </c>
      <c r="DJ13" s="38">
        <v>3464792</v>
      </c>
      <c r="DK13" s="38">
        <v>9345445</v>
      </c>
      <c r="DL13" s="37">
        <v>547108</v>
      </c>
      <c r="DM13" s="37">
        <v>137629</v>
      </c>
      <c r="DN13" s="39">
        <v>71703698</v>
      </c>
      <c r="DO13" s="41">
        <v>2265753</v>
      </c>
      <c r="DP13" s="37">
        <v>2265753</v>
      </c>
      <c r="DQ13" s="39">
        <v>0</v>
      </c>
      <c r="DR13" s="36">
        <v>25034</v>
      </c>
      <c r="DS13" s="37">
        <v>3642</v>
      </c>
      <c r="DT13" s="37">
        <v>472</v>
      </c>
      <c r="DU13" s="39">
        <v>29148</v>
      </c>
      <c r="DV13" s="41">
        <v>3441</v>
      </c>
      <c r="DW13" s="37">
        <v>0</v>
      </c>
      <c r="DX13" s="39">
        <v>3441</v>
      </c>
      <c r="DY13" s="38">
        <v>69294</v>
      </c>
      <c r="DZ13" s="38">
        <v>186905</v>
      </c>
      <c r="EA13" s="37">
        <v>10942</v>
      </c>
      <c r="EB13" s="37">
        <v>2753</v>
      </c>
      <c r="EC13" s="38">
        <v>2568236</v>
      </c>
      <c r="ED13" s="43">
        <f t="shared" ref="ED13:ED38" si="3">DO13/DA13</f>
        <v>3.9998608193271751E-2</v>
      </c>
      <c r="EE13" s="41">
        <v>32670368</v>
      </c>
      <c r="EF13" s="37">
        <v>0</v>
      </c>
      <c r="EG13" s="37">
        <v>0</v>
      </c>
      <c r="EH13" s="38">
        <v>32670368</v>
      </c>
      <c r="EI13" s="39">
        <v>0</v>
      </c>
      <c r="EJ13" s="36">
        <v>815107</v>
      </c>
      <c r="EK13" s="40">
        <v>0</v>
      </c>
      <c r="EL13" s="41">
        <v>0</v>
      </c>
      <c r="EM13" s="42">
        <v>815107</v>
      </c>
      <c r="EN13" s="36">
        <v>81773</v>
      </c>
      <c r="EO13" s="37">
        <v>0</v>
      </c>
      <c r="EP13" s="38">
        <v>81773</v>
      </c>
      <c r="EQ13" s="38">
        <v>5216797</v>
      </c>
      <c r="ER13" s="38">
        <v>3981556</v>
      </c>
      <c r="ES13" s="37">
        <v>202800</v>
      </c>
      <c r="ET13" s="37">
        <v>3607</v>
      </c>
      <c r="EU13" s="39">
        <v>42972008</v>
      </c>
      <c r="EV13" s="41">
        <v>1306793</v>
      </c>
      <c r="EW13" s="37">
        <v>1306793</v>
      </c>
      <c r="EX13" s="39">
        <v>0</v>
      </c>
      <c r="EY13" s="36">
        <v>16302</v>
      </c>
      <c r="EZ13" s="37">
        <v>0</v>
      </c>
      <c r="FA13" s="37">
        <v>0</v>
      </c>
      <c r="FB13" s="39">
        <v>16302</v>
      </c>
      <c r="FC13" s="41">
        <v>2944</v>
      </c>
      <c r="FD13" s="37">
        <v>0</v>
      </c>
      <c r="FE13" s="39">
        <v>2944</v>
      </c>
      <c r="FF13" s="38">
        <v>104335</v>
      </c>
      <c r="FG13" s="38">
        <v>79630</v>
      </c>
      <c r="FH13" s="37">
        <v>4056</v>
      </c>
      <c r="FI13" s="37">
        <v>72</v>
      </c>
      <c r="FJ13" s="38">
        <v>1514132</v>
      </c>
      <c r="FK13" s="43">
        <f t="shared" ref="FK13:FK38" si="4">EV13/EH13</f>
        <v>3.999933517736929E-2</v>
      </c>
      <c r="FL13" s="41">
        <v>49267745</v>
      </c>
      <c r="FM13" s="37">
        <v>0</v>
      </c>
      <c r="FN13" s="37">
        <v>0</v>
      </c>
      <c r="FO13" s="38">
        <v>49267745</v>
      </c>
      <c r="FP13" s="39">
        <v>0</v>
      </c>
      <c r="FQ13" s="36">
        <v>463758</v>
      </c>
      <c r="FR13" s="40">
        <v>0</v>
      </c>
      <c r="FS13" s="41">
        <v>0</v>
      </c>
      <c r="FT13" s="42">
        <v>463758</v>
      </c>
      <c r="FU13" s="36">
        <v>200701</v>
      </c>
      <c r="FV13" s="37">
        <v>0</v>
      </c>
      <c r="FW13" s="38">
        <v>200701</v>
      </c>
      <c r="FX13" s="38">
        <v>1541536</v>
      </c>
      <c r="FY13" s="38">
        <v>1201209</v>
      </c>
      <c r="FZ13" s="37">
        <v>343945</v>
      </c>
      <c r="GA13" s="37">
        <v>2499</v>
      </c>
      <c r="GB13" s="39">
        <v>53021393</v>
      </c>
      <c r="GC13" s="41">
        <v>1970699</v>
      </c>
      <c r="GD13" s="37">
        <v>1970699</v>
      </c>
      <c r="GE13" s="39">
        <v>0</v>
      </c>
      <c r="GF13" s="36">
        <v>9275</v>
      </c>
      <c r="GG13" s="37">
        <v>0</v>
      </c>
      <c r="GH13" s="37">
        <v>0</v>
      </c>
      <c r="GI13" s="39">
        <v>9275</v>
      </c>
      <c r="GJ13" s="41">
        <v>7225</v>
      </c>
      <c r="GK13" s="37">
        <v>0</v>
      </c>
      <c r="GL13" s="39">
        <v>7225</v>
      </c>
      <c r="GM13" s="38">
        <v>30831</v>
      </c>
      <c r="GN13" s="38">
        <v>24024</v>
      </c>
      <c r="GO13" s="37">
        <v>6879</v>
      </c>
      <c r="GP13" s="37">
        <v>50</v>
      </c>
      <c r="GQ13" s="38">
        <v>2048983</v>
      </c>
      <c r="GR13" s="43">
        <f t="shared" ref="GR13:GR38" si="5">GC13/FO13</f>
        <v>3.9999780789642392E-2</v>
      </c>
      <c r="GS13" s="41">
        <v>310197900</v>
      </c>
      <c r="GT13" s="37">
        <v>0</v>
      </c>
      <c r="GU13" s="37">
        <v>1595</v>
      </c>
      <c r="GV13" s="38">
        <v>310199495</v>
      </c>
      <c r="GW13" s="39">
        <v>0</v>
      </c>
      <c r="GX13" s="36">
        <v>19799321</v>
      </c>
      <c r="GY13" s="40">
        <v>186086</v>
      </c>
      <c r="GZ13" s="41">
        <v>2508145</v>
      </c>
      <c r="HA13" s="42">
        <v>22493552</v>
      </c>
      <c r="HB13" s="36">
        <v>783717</v>
      </c>
      <c r="HC13" s="37">
        <v>5218</v>
      </c>
      <c r="HD13" s="38">
        <v>788935</v>
      </c>
      <c r="HE13" s="38">
        <v>19829707</v>
      </c>
      <c r="HF13" s="38">
        <v>21993953</v>
      </c>
      <c r="HG13" s="37">
        <v>1949941</v>
      </c>
      <c r="HH13" s="37">
        <v>600020</v>
      </c>
      <c r="HI13" s="39">
        <v>377855603</v>
      </c>
      <c r="HJ13" s="41">
        <v>12406320</v>
      </c>
      <c r="HK13" s="37">
        <v>12406320</v>
      </c>
      <c r="HL13" s="39">
        <v>0</v>
      </c>
      <c r="HM13" s="36">
        <v>395962</v>
      </c>
      <c r="HN13" s="37">
        <v>3642</v>
      </c>
      <c r="HO13" s="37">
        <v>43867</v>
      </c>
      <c r="HP13" s="39">
        <v>443471</v>
      </c>
      <c r="HQ13" s="41">
        <v>28212</v>
      </c>
      <c r="HR13" s="37">
        <v>105</v>
      </c>
      <c r="HS13" s="39">
        <v>28317</v>
      </c>
      <c r="HT13" s="38">
        <v>396578</v>
      </c>
      <c r="HU13" s="38">
        <v>439864</v>
      </c>
      <c r="HV13" s="37">
        <v>38997</v>
      </c>
      <c r="HW13" s="37">
        <v>11999</v>
      </c>
      <c r="HX13" s="38">
        <v>13765546</v>
      </c>
      <c r="HY13" s="43">
        <f t="shared" ref="HY13:HY38" si="6">HJ13/GV13</f>
        <v>3.9994649249831954E-2</v>
      </c>
      <c r="HZ13" s="34"/>
    </row>
    <row r="14" spans="1:234" s="21" customFormat="1" ht="12" customHeight="1" x14ac:dyDescent="0.15">
      <c r="A14" s="22">
        <v>2</v>
      </c>
      <c r="B14" s="23" t="s">
        <v>63</v>
      </c>
      <c r="C14" s="49">
        <v>219286622</v>
      </c>
      <c r="D14" s="45">
        <v>888</v>
      </c>
      <c r="E14" s="45">
        <v>0</v>
      </c>
      <c r="F14" s="46">
        <v>219287510</v>
      </c>
      <c r="G14" s="47">
        <v>0</v>
      </c>
      <c r="H14" s="44">
        <v>12606492</v>
      </c>
      <c r="I14" s="48">
        <v>57063</v>
      </c>
      <c r="J14" s="49">
        <v>2338032</v>
      </c>
      <c r="K14" s="50">
        <v>15001587</v>
      </c>
      <c r="L14" s="44">
        <v>204403</v>
      </c>
      <c r="M14" s="45">
        <v>0</v>
      </c>
      <c r="N14" s="46">
        <v>204403</v>
      </c>
      <c r="O14" s="46">
        <v>9973232</v>
      </c>
      <c r="P14" s="46">
        <v>9339023</v>
      </c>
      <c r="Q14" s="45">
        <v>603070</v>
      </c>
      <c r="R14" s="45">
        <v>430387</v>
      </c>
      <c r="S14" s="47">
        <v>254839212</v>
      </c>
      <c r="T14" s="49">
        <v>8768012</v>
      </c>
      <c r="U14" s="45">
        <v>8768012</v>
      </c>
      <c r="V14" s="47">
        <v>0</v>
      </c>
      <c r="W14" s="44">
        <v>252027</v>
      </c>
      <c r="X14" s="45">
        <v>944</v>
      </c>
      <c r="Y14" s="45">
        <v>40737</v>
      </c>
      <c r="Z14" s="47">
        <v>293708</v>
      </c>
      <c r="AA14" s="49">
        <v>7359</v>
      </c>
      <c r="AB14" s="45">
        <v>0</v>
      </c>
      <c r="AC14" s="47">
        <v>7359</v>
      </c>
      <c r="AD14" s="46">
        <v>199465</v>
      </c>
      <c r="AE14" s="46">
        <v>186780</v>
      </c>
      <c r="AF14" s="45">
        <v>12061</v>
      </c>
      <c r="AG14" s="45">
        <v>8608</v>
      </c>
      <c r="AH14" s="46">
        <v>9475993</v>
      </c>
      <c r="AI14" s="51">
        <f t="shared" si="0"/>
        <v>3.9984092117239141E-2</v>
      </c>
      <c r="AJ14" s="49">
        <v>75298520</v>
      </c>
      <c r="AK14" s="45">
        <v>0</v>
      </c>
      <c r="AL14" s="45">
        <v>283</v>
      </c>
      <c r="AM14" s="46">
        <v>75298803</v>
      </c>
      <c r="AN14" s="47">
        <v>0</v>
      </c>
      <c r="AO14" s="44">
        <v>868268</v>
      </c>
      <c r="AP14" s="48">
        <v>0</v>
      </c>
      <c r="AQ14" s="49">
        <v>30619</v>
      </c>
      <c r="AR14" s="50">
        <v>898887</v>
      </c>
      <c r="AS14" s="44">
        <v>101310</v>
      </c>
      <c r="AT14" s="45">
        <v>0</v>
      </c>
      <c r="AU14" s="46">
        <v>101310</v>
      </c>
      <c r="AV14" s="46">
        <v>1520809</v>
      </c>
      <c r="AW14" s="46">
        <v>1740411</v>
      </c>
      <c r="AX14" s="45">
        <v>97573</v>
      </c>
      <c r="AY14" s="45">
        <v>121991</v>
      </c>
      <c r="AZ14" s="47">
        <v>79779784</v>
      </c>
      <c r="BA14" s="49">
        <v>3011217</v>
      </c>
      <c r="BB14" s="45">
        <v>3011217</v>
      </c>
      <c r="BC14" s="47">
        <v>0</v>
      </c>
      <c r="BD14" s="44">
        <v>17340</v>
      </c>
      <c r="BE14" s="45">
        <v>0</v>
      </c>
      <c r="BF14" s="45">
        <v>490</v>
      </c>
      <c r="BG14" s="47">
        <v>17830</v>
      </c>
      <c r="BH14" s="49">
        <v>3647</v>
      </c>
      <c r="BI14" s="45">
        <v>0</v>
      </c>
      <c r="BJ14" s="47">
        <v>3647</v>
      </c>
      <c r="BK14" s="46">
        <v>30416</v>
      </c>
      <c r="BL14" s="46">
        <v>34808</v>
      </c>
      <c r="BM14" s="45">
        <v>1951</v>
      </c>
      <c r="BN14" s="45">
        <v>2440</v>
      </c>
      <c r="BO14" s="46">
        <v>3102309</v>
      </c>
      <c r="BP14" s="51">
        <f t="shared" si="1"/>
        <v>3.9990237295007197E-2</v>
      </c>
      <c r="BQ14" s="49">
        <v>119115711</v>
      </c>
      <c r="BR14" s="45">
        <v>3223</v>
      </c>
      <c r="BS14" s="45">
        <v>0</v>
      </c>
      <c r="BT14" s="46">
        <v>119118934</v>
      </c>
      <c r="BU14" s="47">
        <v>0</v>
      </c>
      <c r="BV14" s="44">
        <v>3157536</v>
      </c>
      <c r="BW14" s="48">
        <v>0</v>
      </c>
      <c r="BX14" s="49">
        <v>166006</v>
      </c>
      <c r="BY14" s="50">
        <v>3323542</v>
      </c>
      <c r="BZ14" s="44">
        <v>166994</v>
      </c>
      <c r="CA14" s="45">
        <v>0</v>
      </c>
      <c r="CB14" s="46">
        <v>166994</v>
      </c>
      <c r="CC14" s="46">
        <v>4117399</v>
      </c>
      <c r="CD14" s="46">
        <v>3390974</v>
      </c>
      <c r="CE14" s="45">
        <v>308280</v>
      </c>
      <c r="CF14" s="45">
        <v>207864</v>
      </c>
      <c r="CG14" s="47">
        <v>130633987</v>
      </c>
      <c r="CH14" s="49">
        <v>4764378</v>
      </c>
      <c r="CI14" s="45">
        <v>4764378</v>
      </c>
      <c r="CJ14" s="47">
        <v>0</v>
      </c>
      <c r="CK14" s="44">
        <v>63115</v>
      </c>
      <c r="CL14" s="45">
        <v>0</v>
      </c>
      <c r="CM14" s="45">
        <v>2799</v>
      </c>
      <c r="CN14" s="47">
        <v>65914</v>
      </c>
      <c r="CO14" s="49">
        <v>6012</v>
      </c>
      <c r="CP14" s="45">
        <v>0</v>
      </c>
      <c r="CQ14" s="47">
        <v>6012</v>
      </c>
      <c r="CR14" s="46">
        <v>82347</v>
      </c>
      <c r="CS14" s="46">
        <v>67820</v>
      </c>
      <c r="CT14" s="45">
        <v>6167</v>
      </c>
      <c r="CU14" s="45">
        <v>4157</v>
      </c>
      <c r="CV14" s="46">
        <v>4996795</v>
      </c>
      <c r="CW14" s="51">
        <f t="shared" si="2"/>
        <v>3.9996815283790232E-2</v>
      </c>
      <c r="CX14" s="49">
        <v>76290151</v>
      </c>
      <c r="CY14" s="45">
        <v>0</v>
      </c>
      <c r="CZ14" s="45">
        <v>0</v>
      </c>
      <c r="DA14" s="46">
        <v>76290151</v>
      </c>
      <c r="DB14" s="47">
        <v>0</v>
      </c>
      <c r="DC14" s="44">
        <v>750015</v>
      </c>
      <c r="DD14" s="48">
        <v>0</v>
      </c>
      <c r="DE14" s="49">
        <v>0</v>
      </c>
      <c r="DF14" s="50">
        <v>750015</v>
      </c>
      <c r="DG14" s="44">
        <v>119943</v>
      </c>
      <c r="DH14" s="45">
        <v>0</v>
      </c>
      <c r="DI14" s="46">
        <v>119943</v>
      </c>
      <c r="DJ14" s="46">
        <v>5620632</v>
      </c>
      <c r="DK14" s="46">
        <v>5293137</v>
      </c>
      <c r="DL14" s="45">
        <v>340227</v>
      </c>
      <c r="DM14" s="45">
        <v>72418</v>
      </c>
      <c r="DN14" s="47">
        <v>88486523</v>
      </c>
      <c r="DO14" s="49">
        <v>3051504</v>
      </c>
      <c r="DP14" s="45">
        <v>3051504</v>
      </c>
      <c r="DQ14" s="47">
        <v>0</v>
      </c>
      <c r="DR14" s="44">
        <v>14979</v>
      </c>
      <c r="DS14" s="45">
        <v>0</v>
      </c>
      <c r="DT14" s="45">
        <v>0</v>
      </c>
      <c r="DU14" s="47">
        <v>14979</v>
      </c>
      <c r="DV14" s="49">
        <v>4318</v>
      </c>
      <c r="DW14" s="45">
        <v>0</v>
      </c>
      <c r="DX14" s="47">
        <v>4318</v>
      </c>
      <c r="DY14" s="46">
        <v>112413</v>
      </c>
      <c r="DZ14" s="46">
        <v>105863</v>
      </c>
      <c r="EA14" s="45">
        <v>6805</v>
      </c>
      <c r="EB14" s="45">
        <v>1448</v>
      </c>
      <c r="EC14" s="46">
        <v>3297330</v>
      </c>
      <c r="ED14" s="51">
        <f t="shared" si="3"/>
        <v>3.9998662474793112E-2</v>
      </c>
      <c r="EE14" s="49">
        <v>30498685</v>
      </c>
      <c r="EF14" s="45">
        <v>0</v>
      </c>
      <c r="EG14" s="45">
        <v>0</v>
      </c>
      <c r="EH14" s="46">
        <v>30498685</v>
      </c>
      <c r="EI14" s="47">
        <v>0</v>
      </c>
      <c r="EJ14" s="44">
        <v>47301</v>
      </c>
      <c r="EK14" s="48">
        <v>0</v>
      </c>
      <c r="EL14" s="49">
        <v>21324</v>
      </c>
      <c r="EM14" s="50">
        <v>68625</v>
      </c>
      <c r="EN14" s="44">
        <v>21053</v>
      </c>
      <c r="EO14" s="45">
        <v>0</v>
      </c>
      <c r="EP14" s="46">
        <v>21053</v>
      </c>
      <c r="EQ14" s="46">
        <v>6137166</v>
      </c>
      <c r="ER14" s="46">
        <v>868068</v>
      </c>
      <c r="ES14" s="45">
        <v>273320</v>
      </c>
      <c r="ET14" s="45">
        <v>19797</v>
      </c>
      <c r="EU14" s="47">
        <v>37886714</v>
      </c>
      <c r="EV14" s="49">
        <v>1219930</v>
      </c>
      <c r="EW14" s="45">
        <v>1219930</v>
      </c>
      <c r="EX14" s="47">
        <v>0</v>
      </c>
      <c r="EY14" s="44">
        <v>943</v>
      </c>
      <c r="EZ14" s="45">
        <v>0</v>
      </c>
      <c r="FA14" s="45">
        <v>341</v>
      </c>
      <c r="FB14" s="47">
        <v>1284</v>
      </c>
      <c r="FC14" s="49">
        <v>758</v>
      </c>
      <c r="FD14" s="45">
        <v>0</v>
      </c>
      <c r="FE14" s="47">
        <v>758</v>
      </c>
      <c r="FF14" s="46">
        <v>122743</v>
      </c>
      <c r="FG14" s="46">
        <v>17361</v>
      </c>
      <c r="FH14" s="45">
        <v>5466</v>
      </c>
      <c r="FI14" s="45">
        <v>396</v>
      </c>
      <c r="FJ14" s="46">
        <v>1367938</v>
      </c>
      <c r="FK14" s="51">
        <f t="shared" si="4"/>
        <v>3.9999429483599046E-2</v>
      </c>
      <c r="FL14" s="49">
        <v>36438047</v>
      </c>
      <c r="FM14" s="45">
        <v>0</v>
      </c>
      <c r="FN14" s="45">
        <v>0</v>
      </c>
      <c r="FO14" s="46">
        <v>36438047</v>
      </c>
      <c r="FP14" s="47">
        <v>0</v>
      </c>
      <c r="FQ14" s="44">
        <v>16274</v>
      </c>
      <c r="FR14" s="48">
        <v>0</v>
      </c>
      <c r="FS14" s="49">
        <v>2126</v>
      </c>
      <c r="FT14" s="50">
        <v>18400</v>
      </c>
      <c r="FU14" s="44">
        <v>57541</v>
      </c>
      <c r="FV14" s="45">
        <v>0</v>
      </c>
      <c r="FW14" s="46">
        <v>57541</v>
      </c>
      <c r="FX14" s="46">
        <v>4972627</v>
      </c>
      <c r="FY14" s="46">
        <v>1365303</v>
      </c>
      <c r="FZ14" s="45">
        <v>62272</v>
      </c>
      <c r="GA14" s="45">
        <v>73308</v>
      </c>
      <c r="GB14" s="47">
        <v>42987498</v>
      </c>
      <c r="GC14" s="49">
        <v>1457517</v>
      </c>
      <c r="GD14" s="45">
        <v>1457517</v>
      </c>
      <c r="GE14" s="47">
        <v>0</v>
      </c>
      <c r="GF14" s="44">
        <v>323</v>
      </c>
      <c r="GG14" s="45">
        <v>0</v>
      </c>
      <c r="GH14" s="45">
        <v>34</v>
      </c>
      <c r="GI14" s="47">
        <v>357</v>
      </c>
      <c r="GJ14" s="49">
        <v>2071</v>
      </c>
      <c r="GK14" s="45">
        <v>0</v>
      </c>
      <c r="GL14" s="47">
        <v>2071</v>
      </c>
      <c r="GM14" s="46">
        <v>99453</v>
      </c>
      <c r="GN14" s="46">
        <v>27306</v>
      </c>
      <c r="GO14" s="45">
        <v>1245</v>
      </c>
      <c r="GP14" s="45">
        <v>1466</v>
      </c>
      <c r="GQ14" s="46">
        <v>1589415</v>
      </c>
      <c r="GR14" s="51">
        <f t="shared" si="5"/>
        <v>3.9999866074051663E-2</v>
      </c>
      <c r="GS14" s="49">
        <v>556927736</v>
      </c>
      <c r="GT14" s="45">
        <v>4111</v>
      </c>
      <c r="GU14" s="45">
        <v>283</v>
      </c>
      <c r="GV14" s="46">
        <v>556932130</v>
      </c>
      <c r="GW14" s="47">
        <v>0</v>
      </c>
      <c r="GX14" s="44">
        <v>17445886</v>
      </c>
      <c r="GY14" s="48">
        <v>57063</v>
      </c>
      <c r="GZ14" s="49">
        <v>2558107</v>
      </c>
      <c r="HA14" s="50">
        <v>20061056</v>
      </c>
      <c r="HB14" s="44">
        <v>671244</v>
      </c>
      <c r="HC14" s="45">
        <v>0</v>
      </c>
      <c r="HD14" s="46">
        <v>671244</v>
      </c>
      <c r="HE14" s="46">
        <v>32341865</v>
      </c>
      <c r="HF14" s="46">
        <v>21996916</v>
      </c>
      <c r="HG14" s="45">
        <v>1684742</v>
      </c>
      <c r="HH14" s="45">
        <v>925765</v>
      </c>
      <c r="HI14" s="47">
        <v>634613718</v>
      </c>
      <c r="HJ14" s="49">
        <v>22272558</v>
      </c>
      <c r="HK14" s="45">
        <v>22272558</v>
      </c>
      <c r="HL14" s="47">
        <v>0</v>
      </c>
      <c r="HM14" s="44">
        <v>348727</v>
      </c>
      <c r="HN14" s="45">
        <v>944</v>
      </c>
      <c r="HO14" s="45">
        <v>44401</v>
      </c>
      <c r="HP14" s="47">
        <v>394072</v>
      </c>
      <c r="HQ14" s="49">
        <v>24165</v>
      </c>
      <c r="HR14" s="45">
        <v>0</v>
      </c>
      <c r="HS14" s="47">
        <v>24165</v>
      </c>
      <c r="HT14" s="46">
        <v>646837</v>
      </c>
      <c r="HU14" s="46">
        <v>439938</v>
      </c>
      <c r="HV14" s="45">
        <v>33695</v>
      </c>
      <c r="HW14" s="45">
        <v>18515</v>
      </c>
      <c r="HX14" s="46">
        <v>23829780</v>
      </c>
      <c r="HY14" s="51">
        <f t="shared" si="6"/>
        <v>3.9991512071677386E-2</v>
      </c>
      <c r="HZ14" s="34"/>
    </row>
    <row r="15" spans="1:234" s="21" customFormat="1" ht="12" customHeight="1" x14ac:dyDescent="0.15">
      <c r="A15" s="24">
        <v>3</v>
      </c>
      <c r="B15" s="25" t="s">
        <v>64</v>
      </c>
      <c r="C15" s="57">
        <v>275446303</v>
      </c>
      <c r="D15" s="53">
        <v>263</v>
      </c>
      <c r="E15" s="53">
        <v>0</v>
      </c>
      <c r="F15" s="54">
        <v>275446566</v>
      </c>
      <c r="G15" s="55">
        <v>0</v>
      </c>
      <c r="H15" s="52">
        <v>29310351</v>
      </c>
      <c r="I15" s="56">
        <v>77482</v>
      </c>
      <c r="J15" s="57">
        <v>6091397</v>
      </c>
      <c r="K15" s="58">
        <v>35479230</v>
      </c>
      <c r="L15" s="52">
        <v>1073692</v>
      </c>
      <c r="M15" s="53">
        <v>2377</v>
      </c>
      <c r="N15" s="54">
        <v>1076069</v>
      </c>
      <c r="O15" s="54">
        <v>27595546</v>
      </c>
      <c r="P15" s="54">
        <v>29077386</v>
      </c>
      <c r="Q15" s="53">
        <v>2433104</v>
      </c>
      <c r="R15" s="53">
        <v>1963964</v>
      </c>
      <c r="S15" s="55">
        <v>373071865</v>
      </c>
      <c r="T15" s="57">
        <v>11013380</v>
      </c>
      <c r="U15" s="53">
        <v>11013380</v>
      </c>
      <c r="V15" s="55">
        <v>0</v>
      </c>
      <c r="W15" s="52">
        <v>586044</v>
      </c>
      <c r="X15" s="53">
        <v>1359</v>
      </c>
      <c r="Y15" s="53">
        <v>110914</v>
      </c>
      <c r="Z15" s="55">
        <v>698317</v>
      </c>
      <c r="AA15" s="57">
        <v>38652</v>
      </c>
      <c r="AB15" s="53">
        <v>48</v>
      </c>
      <c r="AC15" s="55">
        <v>38700</v>
      </c>
      <c r="AD15" s="54">
        <v>551911</v>
      </c>
      <c r="AE15" s="54">
        <v>581548</v>
      </c>
      <c r="AF15" s="53">
        <v>48662</v>
      </c>
      <c r="AG15" s="53">
        <v>39279</v>
      </c>
      <c r="AH15" s="54">
        <v>12971797</v>
      </c>
      <c r="AI15" s="59">
        <f t="shared" si="0"/>
        <v>3.9983725918006183E-2</v>
      </c>
      <c r="AJ15" s="57">
        <v>100191992</v>
      </c>
      <c r="AK15" s="53">
        <v>0</v>
      </c>
      <c r="AL15" s="53">
        <v>1627</v>
      </c>
      <c r="AM15" s="54">
        <v>100193619</v>
      </c>
      <c r="AN15" s="55">
        <v>0</v>
      </c>
      <c r="AO15" s="52">
        <v>5784683</v>
      </c>
      <c r="AP15" s="56">
        <v>0</v>
      </c>
      <c r="AQ15" s="57">
        <v>133016</v>
      </c>
      <c r="AR15" s="58">
        <v>5917699</v>
      </c>
      <c r="AS15" s="52">
        <v>78386</v>
      </c>
      <c r="AT15" s="53">
        <v>0</v>
      </c>
      <c r="AU15" s="54">
        <v>78386</v>
      </c>
      <c r="AV15" s="54">
        <v>4062341</v>
      </c>
      <c r="AW15" s="54">
        <v>4778972</v>
      </c>
      <c r="AX15" s="53">
        <v>385334</v>
      </c>
      <c r="AY15" s="53">
        <v>285810</v>
      </c>
      <c r="AZ15" s="55">
        <v>115702161</v>
      </c>
      <c r="BA15" s="57">
        <v>4007231</v>
      </c>
      <c r="BB15" s="53">
        <v>4007231</v>
      </c>
      <c r="BC15" s="55">
        <v>0</v>
      </c>
      <c r="BD15" s="52">
        <v>115657</v>
      </c>
      <c r="BE15" s="53">
        <v>0</v>
      </c>
      <c r="BF15" s="53">
        <v>2128</v>
      </c>
      <c r="BG15" s="55">
        <v>117785</v>
      </c>
      <c r="BH15" s="57">
        <v>2822</v>
      </c>
      <c r="BI15" s="53">
        <v>0</v>
      </c>
      <c r="BJ15" s="55">
        <v>2822</v>
      </c>
      <c r="BK15" s="54">
        <v>81247</v>
      </c>
      <c r="BL15" s="54">
        <v>95579</v>
      </c>
      <c r="BM15" s="53">
        <v>7707</v>
      </c>
      <c r="BN15" s="53">
        <v>5716</v>
      </c>
      <c r="BO15" s="54">
        <v>4318087</v>
      </c>
      <c r="BP15" s="59">
        <f t="shared" si="1"/>
        <v>3.9994872328146962E-2</v>
      </c>
      <c r="BQ15" s="57">
        <v>206438089</v>
      </c>
      <c r="BR15" s="53">
        <v>359</v>
      </c>
      <c r="BS15" s="53">
        <v>5477</v>
      </c>
      <c r="BT15" s="54">
        <v>206443925</v>
      </c>
      <c r="BU15" s="55">
        <v>0</v>
      </c>
      <c r="BV15" s="52">
        <v>11808192</v>
      </c>
      <c r="BW15" s="56">
        <v>159373</v>
      </c>
      <c r="BX15" s="57">
        <v>1312375</v>
      </c>
      <c r="BY15" s="58">
        <v>13279940</v>
      </c>
      <c r="BZ15" s="52">
        <v>472670</v>
      </c>
      <c r="CA15" s="53">
        <v>0</v>
      </c>
      <c r="CB15" s="54">
        <v>472670</v>
      </c>
      <c r="CC15" s="54">
        <v>41331424</v>
      </c>
      <c r="CD15" s="54">
        <v>17772229</v>
      </c>
      <c r="CE15" s="53">
        <v>1146360</v>
      </c>
      <c r="CF15" s="53">
        <v>579292</v>
      </c>
      <c r="CG15" s="55">
        <v>281025840</v>
      </c>
      <c r="CH15" s="57">
        <v>8256690</v>
      </c>
      <c r="CI15" s="53">
        <v>8256690</v>
      </c>
      <c r="CJ15" s="55">
        <v>0</v>
      </c>
      <c r="CK15" s="52">
        <v>236091</v>
      </c>
      <c r="CL15" s="53">
        <v>3108</v>
      </c>
      <c r="CM15" s="53">
        <v>23969</v>
      </c>
      <c r="CN15" s="55">
        <v>263168</v>
      </c>
      <c r="CO15" s="57">
        <v>17016</v>
      </c>
      <c r="CP15" s="53">
        <v>0</v>
      </c>
      <c r="CQ15" s="55">
        <v>17016</v>
      </c>
      <c r="CR15" s="54">
        <v>826628</v>
      </c>
      <c r="CS15" s="54">
        <v>354388</v>
      </c>
      <c r="CT15" s="53">
        <v>22927</v>
      </c>
      <c r="CU15" s="53">
        <v>11587</v>
      </c>
      <c r="CV15" s="54">
        <v>9752404</v>
      </c>
      <c r="CW15" s="59">
        <f t="shared" si="2"/>
        <v>3.999483152628492E-2</v>
      </c>
      <c r="CX15" s="57">
        <v>228412659</v>
      </c>
      <c r="CY15" s="53">
        <v>742</v>
      </c>
      <c r="CZ15" s="53">
        <v>15501</v>
      </c>
      <c r="DA15" s="54">
        <v>228428902</v>
      </c>
      <c r="DB15" s="55">
        <v>0</v>
      </c>
      <c r="DC15" s="52">
        <v>6056354</v>
      </c>
      <c r="DD15" s="56">
        <v>6650</v>
      </c>
      <c r="DE15" s="57">
        <v>1863204</v>
      </c>
      <c r="DF15" s="58">
        <v>7926208</v>
      </c>
      <c r="DG15" s="52">
        <v>657284</v>
      </c>
      <c r="DH15" s="53">
        <v>0</v>
      </c>
      <c r="DI15" s="54">
        <v>657284</v>
      </c>
      <c r="DJ15" s="54">
        <v>53125476</v>
      </c>
      <c r="DK15" s="54">
        <v>25830107</v>
      </c>
      <c r="DL15" s="53">
        <v>2723506</v>
      </c>
      <c r="DM15" s="53">
        <v>655173</v>
      </c>
      <c r="DN15" s="55">
        <v>319346656</v>
      </c>
      <c r="DO15" s="57">
        <v>9134882</v>
      </c>
      <c r="DP15" s="53">
        <v>9134882</v>
      </c>
      <c r="DQ15" s="55">
        <v>0</v>
      </c>
      <c r="DR15" s="52">
        <v>121060</v>
      </c>
      <c r="DS15" s="53">
        <v>106</v>
      </c>
      <c r="DT15" s="53">
        <v>36212</v>
      </c>
      <c r="DU15" s="55">
        <v>157378</v>
      </c>
      <c r="DV15" s="57">
        <v>23662</v>
      </c>
      <c r="DW15" s="53">
        <v>0</v>
      </c>
      <c r="DX15" s="55">
        <v>23662</v>
      </c>
      <c r="DY15" s="54">
        <v>1062510</v>
      </c>
      <c r="DZ15" s="54">
        <v>515364</v>
      </c>
      <c r="EA15" s="53">
        <v>40311</v>
      </c>
      <c r="EB15" s="53">
        <v>13103</v>
      </c>
      <c r="EC15" s="54">
        <v>10947210</v>
      </c>
      <c r="ED15" s="59">
        <f t="shared" si="3"/>
        <v>3.999004469233057E-2</v>
      </c>
      <c r="EE15" s="57">
        <v>150264893</v>
      </c>
      <c r="EF15" s="53">
        <v>0</v>
      </c>
      <c r="EG15" s="53">
        <v>0</v>
      </c>
      <c r="EH15" s="54">
        <v>150264893</v>
      </c>
      <c r="EI15" s="55">
        <v>0</v>
      </c>
      <c r="EJ15" s="52">
        <v>1848805</v>
      </c>
      <c r="EK15" s="56">
        <v>1200</v>
      </c>
      <c r="EL15" s="57">
        <v>250424</v>
      </c>
      <c r="EM15" s="58">
        <v>2100429</v>
      </c>
      <c r="EN15" s="52">
        <v>567077</v>
      </c>
      <c r="EO15" s="53">
        <v>0</v>
      </c>
      <c r="EP15" s="54">
        <v>567077</v>
      </c>
      <c r="EQ15" s="54">
        <v>21483312</v>
      </c>
      <c r="ER15" s="54">
        <v>18977710</v>
      </c>
      <c r="ES15" s="53">
        <v>3053635</v>
      </c>
      <c r="ET15" s="53">
        <v>619688</v>
      </c>
      <c r="EU15" s="55">
        <v>197066744</v>
      </c>
      <c r="EV15" s="57">
        <v>6010525</v>
      </c>
      <c r="EW15" s="53">
        <v>6010525</v>
      </c>
      <c r="EX15" s="55">
        <v>0</v>
      </c>
      <c r="EY15" s="52">
        <v>36947</v>
      </c>
      <c r="EZ15" s="53">
        <v>19</v>
      </c>
      <c r="FA15" s="53">
        <v>4365</v>
      </c>
      <c r="FB15" s="55">
        <v>41331</v>
      </c>
      <c r="FC15" s="57">
        <v>20415</v>
      </c>
      <c r="FD15" s="53">
        <v>0</v>
      </c>
      <c r="FE15" s="55">
        <v>20415</v>
      </c>
      <c r="FF15" s="54">
        <v>429666</v>
      </c>
      <c r="FG15" s="54">
        <v>379554</v>
      </c>
      <c r="FH15" s="53">
        <v>61073</v>
      </c>
      <c r="FI15" s="53">
        <v>12394</v>
      </c>
      <c r="FJ15" s="54">
        <v>6954958</v>
      </c>
      <c r="FK15" s="59">
        <f t="shared" si="4"/>
        <v>3.9999529364453744E-2</v>
      </c>
      <c r="FL15" s="57">
        <v>354153949</v>
      </c>
      <c r="FM15" s="53">
        <v>0</v>
      </c>
      <c r="FN15" s="53">
        <v>0</v>
      </c>
      <c r="FO15" s="54">
        <v>354153949</v>
      </c>
      <c r="FP15" s="55">
        <v>0</v>
      </c>
      <c r="FQ15" s="52">
        <v>7345960</v>
      </c>
      <c r="FR15" s="56">
        <v>0</v>
      </c>
      <c r="FS15" s="57">
        <v>277768</v>
      </c>
      <c r="FT15" s="58">
        <v>7623728</v>
      </c>
      <c r="FU15" s="52">
        <v>897112</v>
      </c>
      <c r="FV15" s="53">
        <v>0</v>
      </c>
      <c r="FW15" s="54">
        <v>897112</v>
      </c>
      <c r="FX15" s="54">
        <v>192688461</v>
      </c>
      <c r="FY15" s="54">
        <v>85632509</v>
      </c>
      <c r="FZ15" s="53">
        <v>5746110</v>
      </c>
      <c r="GA15" s="53">
        <v>39601</v>
      </c>
      <c r="GB15" s="55">
        <v>646781470</v>
      </c>
      <c r="GC15" s="57">
        <v>14136752</v>
      </c>
      <c r="GD15" s="53">
        <v>14136752</v>
      </c>
      <c r="GE15" s="55">
        <v>0</v>
      </c>
      <c r="GF15" s="52">
        <v>146897</v>
      </c>
      <c r="GG15" s="53">
        <v>0</v>
      </c>
      <c r="GH15" s="53">
        <v>4792</v>
      </c>
      <c r="GI15" s="55">
        <v>151689</v>
      </c>
      <c r="GJ15" s="57">
        <v>32296</v>
      </c>
      <c r="GK15" s="53">
        <v>0</v>
      </c>
      <c r="GL15" s="55">
        <v>32296</v>
      </c>
      <c r="GM15" s="54">
        <v>3853769</v>
      </c>
      <c r="GN15" s="54">
        <v>1712650</v>
      </c>
      <c r="GO15" s="53">
        <v>114862</v>
      </c>
      <c r="GP15" s="53">
        <v>792</v>
      </c>
      <c r="GQ15" s="54">
        <v>20002810</v>
      </c>
      <c r="GR15" s="59">
        <f t="shared" si="5"/>
        <v>3.9916968425502436E-2</v>
      </c>
      <c r="GS15" s="57">
        <v>1314907885</v>
      </c>
      <c r="GT15" s="53">
        <v>1364</v>
      </c>
      <c r="GU15" s="53">
        <v>22605</v>
      </c>
      <c r="GV15" s="54">
        <v>1314931854</v>
      </c>
      <c r="GW15" s="55">
        <v>0</v>
      </c>
      <c r="GX15" s="52">
        <v>62154345</v>
      </c>
      <c r="GY15" s="56">
        <v>244705</v>
      </c>
      <c r="GZ15" s="57">
        <v>9928184</v>
      </c>
      <c r="HA15" s="58">
        <v>72327234</v>
      </c>
      <c r="HB15" s="52">
        <v>3746221</v>
      </c>
      <c r="HC15" s="53">
        <v>2377</v>
      </c>
      <c r="HD15" s="54">
        <v>3748598</v>
      </c>
      <c r="HE15" s="54">
        <v>340286560</v>
      </c>
      <c r="HF15" s="54">
        <v>182068913</v>
      </c>
      <c r="HG15" s="53">
        <v>15488049</v>
      </c>
      <c r="HH15" s="53">
        <v>4143528</v>
      </c>
      <c r="HI15" s="55">
        <v>1932994736</v>
      </c>
      <c r="HJ15" s="57">
        <v>52559460</v>
      </c>
      <c r="HK15" s="53">
        <v>52559460</v>
      </c>
      <c r="HL15" s="55">
        <v>0</v>
      </c>
      <c r="HM15" s="52">
        <v>1242696</v>
      </c>
      <c r="HN15" s="53">
        <v>4592</v>
      </c>
      <c r="HO15" s="53">
        <v>182380</v>
      </c>
      <c r="HP15" s="55">
        <v>1429668</v>
      </c>
      <c r="HQ15" s="57">
        <v>134863</v>
      </c>
      <c r="HR15" s="53">
        <v>48</v>
      </c>
      <c r="HS15" s="55">
        <v>134911</v>
      </c>
      <c r="HT15" s="54">
        <v>6805731</v>
      </c>
      <c r="HU15" s="54">
        <v>3639083</v>
      </c>
      <c r="HV15" s="53">
        <v>295542</v>
      </c>
      <c r="HW15" s="53">
        <v>82871</v>
      </c>
      <c r="HX15" s="54">
        <v>64947266</v>
      </c>
      <c r="HY15" s="59">
        <f t="shared" si="6"/>
        <v>3.9971242494517896E-2</v>
      </c>
      <c r="HZ15" s="34"/>
    </row>
    <row r="16" spans="1:234" s="21" customFormat="1" ht="12" customHeight="1" x14ac:dyDescent="0.15">
      <c r="A16" s="22">
        <v>4</v>
      </c>
      <c r="B16" s="23" t="s">
        <v>65</v>
      </c>
      <c r="C16" s="49">
        <v>371935345</v>
      </c>
      <c r="D16" s="45">
        <v>210</v>
      </c>
      <c r="E16" s="45">
        <v>0</v>
      </c>
      <c r="F16" s="46">
        <v>371935555</v>
      </c>
      <c r="G16" s="47">
        <v>0</v>
      </c>
      <c r="H16" s="44">
        <v>22955500</v>
      </c>
      <c r="I16" s="48">
        <v>185598</v>
      </c>
      <c r="J16" s="49">
        <v>3825877</v>
      </c>
      <c r="K16" s="50">
        <v>26966975</v>
      </c>
      <c r="L16" s="44">
        <v>310788</v>
      </c>
      <c r="M16" s="45">
        <v>0</v>
      </c>
      <c r="N16" s="46">
        <v>310788</v>
      </c>
      <c r="O16" s="46">
        <v>10832570</v>
      </c>
      <c r="P16" s="46">
        <v>6148679</v>
      </c>
      <c r="Q16" s="45">
        <v>585783</v>
      </c>
      <c r="R16" s="45">
        <v>603454</v>
      </c>
      <c r="S16" s="47">
        <v>417383804</v>
      </c>
      <c r="T16" s="49">
        <v>14870538</v>
      </c>
      <c r="U16" s="45">
        <v>14870538</v>
      </c>
      <c r="V16" s="47">
        <v>0</v>
      </c>
      <c r="W16" s="44">
        <v>458623</v>
      </c>
      <c r="X16" s="45">
        <v>3358</v>
      </c>
      <c r="Y16" s="45">
        <v>66221</v>
      </c>
      <c r="Z16" s="47">
        <v>528202</v>
      </c>
      <c r="AA16" s="49">
        <v>11188</v>
      </c>
      <c r="AB16" s="45">
        <v>0</v>
      </c>
      <c r="AC16" s="47">
        <v>11188</v>
      </c>
      <c r="AD16" s="46">
        <v>216651</v>
      </c>
      <c r="AE16" s="46">
        <v>122974</v>
      </c>
      <c r="AF16" s="45">
        <v>11716</v>
      </c>
      <c r="AG16" s="45">
        <v>12069</v>
      </c>
      <c r="AH16" s="46">
        <v>15773338</v>
      </c>
      <c r="AI16" s="51">
        <f t="shared" si="0"/>
        <v>3.9981490879515406E-2</v>
      </c>
      <c r="AJ16" s="49">
        <v>89859019</v>
      </c>
      <c r="AK16" s="45">
        <v>0</v>
      </c>
      <c r="AL16" s="45">
        <v>0</v>
      </c>
      <c r="AM16" s="46">
        <v>89859019</v>
      </c>
      <c r="AN16" s="47">
        <v>0</v>
      </c>
      <c r="AO16" s="44">
        <v>2078900</v>
      </c>
      <c r="AP16" s="48">
        <v>13317</v>
      </c>
      <c r="AQ16" s="49">
        <v>238844</v>
      </c>
      <c r="AR16" s="50">
        <v>2331061</v>
      </c>
      <c r="AS16" s="44">
        <v>30320</v>
      </c>
      <c r="AT16" s="45">
        <v>0</v>
      </c>
      <c r="AU16" s="46">
        <v>30320</v>
      </c>
      <c r="AV16" s="46">
        <v>1593932</v>
      </c>
      <c r="AW16" s="46">
        <v>2108201</v>
      </c>
      <c r="AX16" s="45">
        <v>472383</v>
      </c>
      <c r="AY16" s="45">
        <v>164723</v>
      </c>
      <c r="AZ16" s="47">
        <v>96559639</v>
      </c>
      <c r="BA16" s="49">
        <v>3593607</v>
      </c>
      <c r="BB16" s="45">
        <v>3593607</v>
      </c>
      <c r="BC16" s="47">
        <v>0</v>
      </c>
      <c r="BD16" s="44">
        <v>41550</v>
      </c>
      <c r="BE16" s="45">
        <v>213</v>
      </c>
      <c r="BF16" s="45">
        <v>4397</v>
      </c>
      <c r="BG16" s="47">
        <v>46160</v>
      </c>
      <c r="BH16" s="49">
        <v>1092</v>
      </c>
      <c r="BI16" s="45">
        <v>0</v>
      </c>
      <c r="BJ16" s="47">
        <v>1092</v>
      </c>
      <c r="BK16" s="46">
        <v>31879</v>
      </c>
      <c r="BL16" s="46">
        <v>42101</v>
      </c>
      <c r="BM16" s="45">
        <v>9448</v>
      </c>
      <c r="BN16" s="45">
        <v>3294</v>
      </c>
      <c r="BO16" s="46">
        <v>3727581</v>
      </c>
      <c r="BP16" s="51">
        <f t="shared" si="1"/>
        <v>3.9991611749066611E-2</v>
      </c>
      <c r="BQ16" s="49">
        <v>139535878</v>
      </c>
      <c r="BR16" s="45">
        <v>0</v>
      </c>
      <c r="BS16" s="45">
        <v>0</v>
      </c>
      <c r="BT16" s="46">
        <v>139535878</v>
      </c>
      <c r="BU16" s="47">
        <v>0</v>
      </c>
      <c r="BV16" s="44">
        <v>4135191</v>
      </c>
      <c r="BW16" s="48">
        <v>0</v>
      </c>
      <c r="BX16" s="49">
        <v>50665</v>
      </c>
      <c r="BY16" s="50">
        <v>4185856</v>
      </c>
      <c r="BZ16" s="44">
        <v>166120</v>
      </c>
      <c r="CA16" s="45">
        <v>0</v>
      </c>
      <c r="CB16" s="46">
        <v>166120</v>
      </c>
      <c r="CC16" s="46">
        <v>1798265</v>
      </c>
      <c r="CD16" s="46">
        <v>2762913</v>
      </c>
      <c r="CE16" s="45">
        <v>341589</v>
      </c>
      <c r="CF16" s="45">
        <v>180667</v>
      </c>
      <c r="CG16" s="47">
        <v>148971288</v>
      </c>
      <c r="CH16" s="49">
        <v>5580997</v>
      </c>
      <c r="CI16" s="45">
        <v>5580997</v>
      </c>
      <c r="CJ16" s="47">
        <v>0</v>
      </c>
      <c r="CK16" s="44">
        <v>82665</v>
      </c>
      <c r="CL16" s="45">
        <v>0</v>
      </c>
      <c r="CM16" s="45">
        <v>810</v>
      </c>
      <c r="CN16" s="47">
        <v>83475</v>
      </c>
      <c r="CO16" s="49">
        <v>5980</v>
      </c>
      <c r="CP16" s="45">
        <v>0</v>
      </c>
      <c r="CQ16" s="47">
        <v>5980</v>
      </c>
      <c r="CR16" s="46">
        <v>35965</v>
      </c>
      <c r="CS16" s="46">
        <v>55258</v>
      </c>
      <c r="CT16" s="45">
        <v>6830</v>
      </c>
      <c r="CU16" s="45">
        <v>3614</v>
      </c>
      <c r="CV16" s="46">
        <v>5772119</v>
      </c>
      <c r="CW16" s="51">
        <f t="shared" si="2"/>
        <v>3.9996860162373436E-2</v>
      </c>
      <c r="CX16" s="49">
        <v>98040597</v>
      </c>
      <c r="CY16" s="45">
        <v>9481</v>
      </c>
      <c r="CZ16" s="45">
        <v>0</v>
      </c>
      <c r="DA16" s="46">
        <v>98050078</v>
      </c>
      <c r="DB16" s="47">
        <v>0</v>
      </c>
      <c r="DC16" s="44">
        <v>1598009</v>
      </c>
      <c r="DD16" s="48">
        <v>173238</v>
      </c>
      <c r="DE16" s="49">
        <v>97383</v>
      </c>
      <c r="DF16" s="50">
        <v>1868630</v>
      </c>
      <c r="DG16" s="44">
        <v>16384</v>
      </c>
      <c r="DH16" s="45">
        <v>0</v>
      </c>
      <c r="DI16" s="46">
        <v>16384</v>
      </c>
      <c r="DJ16" s="46">
        <v>6870950</v>
      </c>
      <c r="DK16" s="46">
        <v>3107773</v>
      </c>
      <c r="DL16" s="45">
        <v>805884</v>
      </c>
      <c r="DM16" s="45">
        <v>163732</v>
      </c>
      <c r="DN16" s="47">
        <v>110883431</v>
      </c>
      <c r="DO16" s="49">
        <v>3921873</v>
      </c>
      <c r="DP16" s="45">
        <v>3921873</v>
      </c>
      <c r="DQ16" s="47">
        <v>0</v>
      </c>
      <c r="DR16" s="44">
        <v>31936</v>
      </c>
      <c r="DS16" s="45">
        <v>3385</v>
      </c>
      <c r="DT16" s="45">
        <v>1603</v>
      </c>
      <c r="DU16" s="47">
        <v>36924</v>
      </c>
      <c r="DV16" s="49">
        <v>590</v>
      </c>
      <c r="DW16" s="45">
        <v>0</v>
      </c>
      <c r="DX16" s="47">
        <v>590</v>
      </c>
      <c r="DY16" s="46">
        <v>137419</v>
      </c>
      <c r="DZ16" s="46">
        <v>62155</v>
      </c>
      <c r="EA16" s="45">
        <v>16118</v>
      </c>
      <c r="EB16" s="45">
        <v>3275</v>
      </c>
      <c r="EC16" s="46">
        <v>4178354</v>
      </c>
      <c r="ED16" s="51">
        <f t="shared" si="3"/>
        <v>3.9998672923034287E-2</v>
      </c>
      <c r="EE16" s="49">
        <v>39282579</v>
      </c>
      <c r="EF16" s="45">
        <v>0</v>
      </c>
      <c r="EG16" s="45">
        <v>0</v>
      </c>
      <c r="EH16" s="46">
        <v>39282579</v>
      </c>
      <c r="EI16" s="47">
        <v>0</v>
      </c>
      <c r="EJ16" s="44">
        <v>1530600</v>
      </c>
      <c r="EK16" s="48">
        <v>0</v>
      </c>
      <c r="EL16" s="49">
        <v>0</v>
      </c>
      <c r="EM16" s="50">
        <v>1530600</v>
      </c>
      <c r="EN16" s="44">
        <v>79176</v>
      </c>
      <c r="EO16" s="45">
        <v>0</v>
      </c>
      <c r="EP16" s="46">
        <v>79176</v>
      </c>
      <c r="EQ16" s="46">
        <v>151415</v>
      </c>
      <c r="ER16" s="46">
        <v>4042510</v>
      </c>
      <c r="ES16" s="45">
        <v>377986</v>
      </c>
      <c r="ET16" s="45">
        <v>551716</v>
      </c>
      <c r="EU16" s="47">
        <v>46015982</v>
      </c>
      <c r="EV16" s="49">
        <v>1571282</v>
      </c>
      <c r="EW16" s="45">
        <v>1571282</v>
      </c>
      <c r="EX16" s="47">
        <v>0</v>
      </c>
      <c r="EY16" s="44">
        <v>30606</v>
      </c>
      <c r="EZ16" s="45">
        <v>0</v>
      </c>
      <c r="FA16" s="45">
        <v>0</v>
      </c>
      <c r="FB16" s="47">
        <v>30606</v>
      </c>
      <c r="FC16" s="49">
        <v>2850</v>
      </c>
      <c r="FD16" s="45">
        <v>0</v>
      </c>
      <c r="FE16" s="47">
        <v>2850</v>
      </c>
      <c r="FF16" s="46">
        <v>3028</v>
      </c>
      <c r="FG16" s="46">
        <v>80850</v>
      </c>
      <c r="FH16" s="45">
        <v>7560</v>
      </c>
      <c r="FI16" s="45">
        <v>11034</v>
      </c>
      <c r="FJ16" s="46">
        <v>1707210</v>
      </c>
      <c r="FK16" s="51">
        <f t="shared" si="4"/>
        <v>3.9999461338829104E-2</v>
      </c>
      <c r="FL16" s="49">
        <v>52714063</v>
      </c>
      <c r="FM16" s="45">
        <v>0</v>
      </c>
      <c r="FN16" s="45">
        <v>0</v>
      </c>
      <c r="FO16" s="46">
        <v>52714063</v>
      </c>
      <c r="FP16" s="47">
        <v>0</v>
      </c>
      <c r="FQ16" s="44">
        <v>2865478</v>
      </c>
      <c r="FR16" s="48">
        <v>0</v>
      </c>
      <c r="FS16" s="49">
        <v>0</v>
      </c>
      <c r="FT16" s="50">
        <v>2865478</v>
      </c>
      <c r="FU16" s="44">
        <v>0</v>
      </c>
      <c r="FV16" s="45">
        <v>0</v>
      </c>
      <c r="FW16" s="46">
        <v>0</v>
      </c>
      <c r="FX16" s="46">
        <v>3575092</v>
      </c>
      <c r="FY16" s="46">
        <v>6477905</v>
      </c>
      <c r="FZ16" s="45">
        <v>260737</v>
      </c>
      <c r="GA16" s="45">
        <v>41785</v>
      </c>
      <c r="GB16" s="47">
        <v>65935060</v>
      </c>
      <c r="GC16" s="49">
        <v>2108555</v>
      </c>
      <c r="GD16" s="45">
        <v>2108555</v>
      </c>
      <c r="GE16" s="47">
        <v>0</v>
      </c>
      <c r="GF16" s="44">
        <v>57306</v>
      </c>
      <c r="GG16" s="45">
        <v>0</v>
      </c>
      <c r="GH16" s="45">
        <v>0</v>
      </c>
      <c r="GI16" s="47">
        <v>57306</v>
      </c>
      <c r="GJ16" s="49">
        <v>0</v>
      </c>
      <c r="GK16" s="45">
        <v>0</v>
      </c>
      <c r="GL16" s="47">
        <v>0</v>
      </c>
      <c r="GM16" s="46">
        <v>71502</v>
      </c>
      <c r="GN16" s="46">
        <v>129558</v>
      </c>
      <c r="GO16" s="45">
        <v>5215</v>
      </c>
      <c r="GP16" s="45">
        <v>836</v>
      </c>
      <c r="GQ16" s="46">
        <v>2372972</v>
      </c>
      <c r="GR16" s="51">
        <f t="shared" si="5"/>
        <v>3.9999857343570727E-2</v>
      </c>
      <c r="GS16" s="49">
        <v>791367481</v>
      </c>
      <c r="GT16" s="45">
        <v>9691</v>
      </c>
      <c r="GU16" s="45">
        <v>0</v>
      </c>
      <c r="GV16" s="46">
        <v>791377172</v>
      </c>
      <c r="GW16" s="47">
        <v>0</v>
      </c>
      <c r="GX16" s="44">
        <v>35163678</v>
      </c>
      <c r="GY16" s="48">
        <v>372153</v>
      </c>
      <c r="GZ16" s="49">
        <v>4212769</v>
      </c>
      <c r="HA16" s="50">
        <v>39748600</v>
      </c>
      <c r="HB16" s="44">
        <v>602788</v>
      </c>
      <c r="HC16" s="45">
        <v>0</v>
      </c>
      <c r="HD16" s="46">
        <v>602788</v>
      </c>
      <c r="HE16" s="46">
        <v>24822224</v>
      </c>
      <c r="HF16" s="46">
        <v>24647981</v>
      </c>
      <c r="HG16" s="45">
        <v>2844362</v>
      </c>
      <c r="HH16" s="45">
        <v>1706077</v>
      </c>
      <c r="HI16" s="47">
        <v>885749204</v>
      </c>
      <c r="HJ16" s="49">
        <v>31646852</v>
      </c>
      <c r="HK16" s="45">
        <v>31646852</v>
      </c>
      <c r="HL16" s="47">
        <v>0</v>
      </c>
      <c r="HM16" s="44">
        <v>702686</v>
      </c>
      <c r="HN16" s="45">
        <v>6956</v>
      </c>
      <c r="HO16" s="45">
        <v>73031</v>
      </c>
      <c r="HP16" s="47">
        <v>782673</v>
      </c>
      <c r="HQ16" s="49">
        <v>21700</v>
      </c>
      <c r="HR16" s="45">
        <v>0</v>
      </c>
      <c r="HS16" s="47">
        <v>21700</v>
      </c>
      <c r="HT16" s="46">
        <v>496444</v>
      </c>
      <c r="HU16" s="46">
        <v>492896</v>
      </c>
      <c r="HV16" s="45">
        <v>56887</v>
      </c>
      <c r="HW16" s="45">
        <v>34122</v>
      </c>
      <c r="HX16" s="46">
        <v>33531574</v>
      </c>
      <c r="HY16" s="51">
        <f t="shared" si="6"/>
        <v>3.9989594241164189E-2</v>
      </c>
      <c r="HZ16" s="34"/>
    </row>
    <row r="17" spans="1:234" s="21" customFormat="1" ht="12" customHeight="1" x14ac:dyDescent="0.15">
      <c r="A17" s="24">
        <v>5</v>
      </c>
      <c r="B17" s="25" t="s">
        <v>66</v>
      </c>
      <c r="C17" s="57">
        <v>261218975</v>
      </c>
      <c r="D17" s="53">
        <v>0</v>
      </c>
      <c r="E17" s="53">
        <v>1920</v>
      </c>
      <c r="F17" s="54">
        <v>261220895</v>
      </c>
      <c r="G17" s="55">
        <v>0</v>
      </c>
      <c r="H17" s="52">
        <v>15537622</v>
      </c>
      <c r="I17" s="56">
        <v>11582</v>
      </c>
      <c r="J17" s="57">
        <v>2524192</v>
      </c>
      <c r="K17" s="58">
        <v>18073396</v>
      </c>
      <c r="L17" s="52">
        <v>445372</v>
      </c>
      <c r="M17" s="53">
        <v>0</v>
      </c>
      <c r="N17" s="54">
        <v>445372</v>
      </c>
      <c r="O17" s="54">
        <v>3346452</v>
      </c>
      <c r="P17" s="54">
        <v>4676557</v>
      </c>
      <c r="Q17" s="53">
        <v>535162</v>
      </c>
      <c r="R17" s="53">
        <v>797863</v>
      </c>
      <c r="S17" s="55">
        <v>289095697</v>
      </c>
      <c r="T17" s="57">
        <v>10444251</v>
      </c>
      <c r="U17" s="53">
        <v>10444251</v>
      </c>
      <c r="V17" s="55">
        <v>0</v>
      </c>
      <c r="W17" s="52">
        <v>310746</v>
      </c>
      <c r="X17" s="53">
        <v>185</v>
      </c>
      <c r="Y17" s="53">
        <v>44315</v>
      </c>
      <c r="Z17" s="55">
        <v>355246</v>
      </c>
      <c r="AA17" s="57">
        <v>16033</v>
      </c>
      <c r="AB17" s="53">
        <v>0</v>
      </c>
      <c r="AC17" s="55">
        <v>16033</v>
      </c>
      <c r="AD17" s="54">
        <v>66928</v>
      </c>
      <c r="AE17" s="54">
        <v>93528</v>
      </c>
      <c r="AF17" s="53">
        <v>10703</v>
      </c>
      <c r="AG17" s="53">
        <v>15957</v>
      </c>
      <c r="AH17" s="54">
        <v>11002646</v>
      </c>
      <c r="AI17" s="59">
        <f t="shared" si="0"/>
        <v>3.9982448570969026E-2</v>
      </c>
      <c r="AJ17" s="57">
        <v>77395958</v>
      </c>
      <c r="AK17" s="53">
        <v>0</v>
      </c>
      <c r="AL17" s="53">
        <v>0</v>
      </c>
      <c r="AM17" s="54">
        <v>77395958</v>
      </c>
      <c r="AN17" s="55">
        <v>0</v>
      </c>
      <c r="AO17" s="52">
        <v>1491482</v>
      </c>
      <c r="AP17" s="56">
        <v>0</v>
      </c>
      <c r="AQ17" s="57">
        <v>91865</v>
      </c>
      <c r="AR17" s="58">
        <v>1583347</v>
      </c>
      <c r="AS17" s="52">
        <v>33423</v>
      </c>
      <c r="AT17" s="53">
        <v>0</v>
      </c>
      <c r="AU17" s="54">
        <v>33423</v>
      </c>
      <c r="AV17" s="54">
        <v>1793095</v>
      </c>
      <c r="AW17" s="54">
        <v>1796894</v>
      </c>
      <c r="AX17" s="53">
        <v>135425</v>
      </c>
      <c r="AY17" s="53">
        <v>60588</v>
      </c>
      <c r="AZ17" s="55">
        <v>82798730</v>
      </c>
      <c r="BA17" s="57">
        <v>3095408</v>
      </c>
      <c r="BB17" s="53">
        <v>3095408</v>
      </c>
      <c r="BC17" s="55">
        <v>0</v>
      </c>
      <c r="BD17" s="52">
        <v>29830</v>
      </c>
      <c r="BE17" s="53">
        <v>0</v>
      </c>
      <c r="BF17" s="53">
        <v>1472</v>
      </c>
      <c r="BG17" s="55">
        <v>31302</v>
      </c>
      <c r="BH17" s="57">
        <v>1203</v>
      </c>
      <c r="BI17" s="53">
        <v>0</v>
      </c>
      <c r="BJ17" s="55">
        <v>1203</v>
      </c>
      <c r="BK17" s="54">
        <v>35862</v>
      </c>
      <c r="BL17" s="54">
        <v>35938</v>
      </c>
      <c r="BM17" s="53">
        <v>2708</v>
      </c>
      <c r="BN17" s="53">
        <v>1211</v>
      </c>
      <c r="BO17" s="54">
        <v>3203632</v>
      </c>
      <c r="BP17" s="59">
        <f t="shared" si="1"/>
        <v>3.9994440019722993E-2</v>
      </c>
      <c r="BQ17" s="57">
        <v>133139155</v>
      </c>
      <c r="BR17" s="53">
        <v>0</v>
      </c>
      <c r="BS17" s="53">
        <v>0</v>
      </c>
      <c r="BT17" s="54">
        <v>133139155</v>
      </c>
      <c r="BU17" s="55">
        <v>0</v>
      </c>
      <c r="BV17" s="52">
        <v>1911075</v>
      </c>
      <c r="BW17" s="56">
        <v>0</v>
      </c>
      <c r="BX17" s="57">
        <v>195723</v>
      </c>
      <c r="BY17" s="58">
        <v>2106798</v>
      </c>
      <c r="BZ17" s="52">
        <v>97845</v>
      </c>
      <c r="CA17" s="53">
        <v>0</v>
      </c>
      <c r="CB17" s="54">
        <v>97845</v>
      </c>
      <c r="CC17" s="54">
        <v>5056487</v>
      </c>
      <c r="CD17" s="54">
        <v>4049672</v>
      </c>
      <c r="CE17" s="53">
        <v>213564</v>
      </c>
      <c r="CF17" s="53">
        <v>159880</v>
      </c>
      <c r="CG17" s="55">
        <v>144823401</v>
      </c>
      <c r="CH17" s="57">
        <v>5325112</v>
      </c>
      <c r="CI17" s="53">
        <v>5325112</v>
      </c>
      <c r="CJ17" s="55">
        <v>0</v>
      </c>
      <c r="CK17" s="52">
        <v>38221</v>
      </c>
      <c r="CL17" s="53">
        <v>0</v>
      </c>
      <c r="CM17" s="53">
        <v>3179</v>
      </c>
      <c r="CN17" s="55">
        <v>41400</v>
      </c>
      <c r="CO17" s="57">
        <v>3523</v>
      </c>
      <c r="CP17" s="53">
        <v>0</v>
      </c>
      <c r="CQ17" s="55">
        <v>3523</v>
      </c>
      <c r="CR17" s="54">
        <v>101130</v>
      </c>
      <c r="CS17" s="54">
        <v>80993</v>
      </c>
      <c r="CT17" s="53">
        <v>4271</v>
      </c>
      <c r="CU17" s="53">
        <v>3198</v>
      </c>
      <c r="CV17" s="54">
        <v>5559627</v>
      </c>
      <c r="CW17" s="59">
        <f t="shared" si="2"/>
        <v>3.9996588531750858E-2</v>
      </c>
      <c r="CX17" s="57">
        <v>80422256</v>
      </c>
      <c r="CY17" s="53">
        <v>1713</v>
      </c>
      <c r="CZ17" s="53">
        <v>16201</v>
      </c>
      <c r="DA17" s="54">
        <v>80440170</v>
      </c>
      <c r="DB17" s="55">
        <v>0</v>
      </c>
      <c r="DC17" s="52">
        <v>2038098</v>
      </c>
      <c r="DD17" s="56">
        <v>0</v>
      </c>
      <c r="DE17" s="57">
        <v>53852</v>
      </c>
      <c r="DF17" s="58">
        <v>2091950</v>
      </c>
      <c r="DG17" s="52">
        <v>33561</v>
      </c>
      <c r="DH17" s="53">
        <v>0</v>
      </c>
      <c r="DI17" s="54">
        <v>33561</v>
      </c>
      <c r="DJ17" s="54">
        <v>8520818</v>
      </c>
      <c r="DK17" s="54">
        <v>1314100</v>
      </c>
      <c r="DL17" s="53">
        <v>286256</v>
      </c>
      <c r="DM17" s="53">
        <v>31919</v>
      </c>
      <c r="DN17" s="55">
        <v>92718774</v>
      </c>
      <c r="DO17" s="57">
        <v>3217481</v>
      </c>
      <c r="DP17" s="53">
        <v>3217481</v>
      </c>
      <c r="DQ17" s="55">
        <v>0</v>
      </c>
      <c r="DR17" s="52">
        <v>40762</v>
      </c>
      <c r="DS17" s="53">
        <v>0</v>
      </c>
      <c r="DT17" s="53">
        <v>862</v>
      </c>
      <c r="DU17" s="55">
        <v>41624</v>
      </c>
      <c r="DV17" s="57">
        <v>1208</v>
      </c>
      <c r="DW17" s="53">
        <v>0</v>
      </c>
      <c r="DX17" s="55">
        <v>1208</v>
      </c>
      <c r="DY17" s="54">
        <v>170417</v>
      </c>
      <c r="DZ17" s="54">
        <v>26282</v>
      </c>
      <c r="EA17" s="53">
        <v>5725</v>
      </c>
      <c r="EB17" s="53">
        <v>638</v>
      </c>
      <c r="EC17" s="54">
        <v>3463375</v>
      </c>
      <c r="ED17" s="59">
        <f t="shared" si="3"/>
        <v>3.9998436104747168E-2</v>
      </c>
      <c r="EE17" s="57">
        <v>29557009</v>
      </c>
      <c r="EF17" s="53">
        <v>0</v>
      </c>
      <c r="EG17" s="53">
        <v>0</v>
      </c>
      <c r="EH17" s="54">
        <v>29557009</v>
      </c>
      <c r="EI17" s="55">
        <v>0</v>
      </c>
      <c r="EJ17" s="52">
        <v>411773</v>
      </c>
      <c r="EK17" s="56">
        <v>0</v>
      </c>
      <c r="EL17" s="57">
        <v>0</v>
      </c>
      <c r="EM17" s="58">
        <v>411773</v>
      </c>
      <c r="EN17" s="52">
        <v>2125</v>
      </c>
      <c r="EO17" s="53">
        <v>0</v>
      </c>
      <c r="EP17" s="54">
        <v>2125</v>
      </c>
      <c r="EQ17" s="54">
        <v>46365</v>
      </c>
      <c r="ER17" s="54">
        <v>559583</v>
      </c>
      <c r="ES17" s="53">
        <v>118888</v>
      </c>
      <c r="ET17" s="53">
        <v>4750</v>
      </c>
      <c r="EU17" s="55">
        <v>30700493</v>
      </c>
      <c r="EV17" s="57">
        <v>1182260</v>
      </c>
      <c r="EW17" s="53">
        <v>1182260</v>
      </c>
      <c r="EX17" s="55">
        <v>0</v>
      </c>
      <c r="EY17" s="52">
        <v>8235</v>
      </c>
      <c r="EZ17" s="53">
        <v>0</v>
      </c>
      <c r="FA17" s="53">
        <v>0</v>
      </c>
      <c r="FB17" s="55">
        <v>8235</v>
      </c>
      <c r="FC17" s="57">
        <v>77</v>
      </c>
      <c r="FD17" s="53">
        <v>0</v>
      </c>
      <c r="FE17" s="55">
        <v>77</v>
      </c>
      <c r="FF17" s="54">
        <v>927</v>
      </c>
      <c r="FG17" s="54">
        <v>11192</v>
      </c>
      <c r="FH17" s="53">
        <v>2378</v>
      </c>
      <c r="FI17" s="53">
        <v>95</v>
      </c>
      <c r="FJ17" s="54">
        <v>1205164</v>
      </c>
      <c r="FK17" s="59">
        <f t="shared" si="4"/>
        <v>3.9999311161694341E-2</v>
      </c>
      <c r="FL17" s="57">
        <v>35507996</v>
      </c>
      <c r="FM17" s="53">
        <v>0</v>
      </c>
      <c r="FN17" s="53">
        <v>0</v>
      </c>
      <c r="FO17" s="54">
        <v>35507996</v>
      </c>
      <c r="FP17" s="55">
        <v>0</v>
      </c>
      <c r="FQ17" s="52">
        <v>13281</v>
      </c>
      <c r="FR17" s="56">
        <v>0</v>
      </c>
      <c r="FS17" s="57">
        <v>0</v>
      </c>
      <c r="FT17" s="58">
        <v>13281</v>
      </c>
      <c r="FU17" s="52">
        <v>90511</v>
      </c>
      <c r="FV17" s="53">
        <v>0</v>
      </c>
      <c r="FW17" s="54">
        <v>90511</v>
      </c>
      <c r="FX17" s="54">
        <v>1996942</v>
      </c>
      <c r="FY17" s="54">
        <v>438812</v>
      </c>
      <c r="FZ17" s="53">
        <v>152290</v>
      </c>
      <c r="GA17" s="53">
        <v>23863</v>
      </c>
      <c r="GB17" s="55">
        <v>38223695</v>
      </c>
      <c r="GC17" s="57">
        <v>1420309</v>
      </c>
      <c r="GD17" s="53">
        <v>1420309</v>
      </c>
      <c r="GE17" s="55">
        <v>0</v>
      </c>
      <c r="GF17" s="52">
        <v>266</v>
      </c>
      <c r="GG17" s="53">
        <v>0</v>
      </c>
      <c r="GH17" s="53">
        <v>0</v>
      </c>
      <c r="GI17" s="55">
        <v>266</v>
      </c>
      <c r="GJ17" s="57">
        <v>3258</v>
      </c>
      <c r="GK17" s="53">
        <v>0</v>
      </c>
      <c r="GL17" s="55">
        <v>3258</v>
      </c>
      <c r="GM17" s="54">
        <v>39939</v>
      </c>
      <c r="GN17" s="54">
        <v>8776</v>
      </c>
      <c r="GO17" s="53">
        <v>3046</v>
      </c>
      <c r="GP17" s="53">
        <v>477</v>
      </c>
      <c r="GQ17" s="54">
        <v>1476071</v>
      </c>
      <c r="GR17" s="59">
        <f t="shared" si="5"/>
        <v>3.9999694716649173E-2</v>
      </c>
      <c r="GS17" s="57">
        <v>617241349</v>
      </c>
      <c r="GT17" s="53">
        <v>1713</v>
      </c>
      <c r="GU17" s="53">
        <v>18121</v>
      </c>
      <c r="GV17" s="54">
        <v>617261183</v>
      </c>
      <c r="GW17" s="55">
        <v>0</v>
      </c>
      <c r="GX17" s="52">
        <v>21403331</v>
      </c>
      <c r="GY17" s="56">
        <v>11582</v>
      </c>
      <c r="GZ17" s="57">
        <v>2865632</v>
      </c>
      <c r="HA17" s="58">
        <v>24280545</v>
      </c>
      <c r="HB17" s="52">
        <v>702837</v>
      </c>
      <c r="HC17" s="53">
        <v>0</v>
      </c>
      <c r="HD17" s="54">
        <v>702837</v>
      </c>
      <c r="HE17" s="54">
        <v>20760159</v>
      </c>
      <c r="HF17" s="54">
        <v>12835618</v>
      </c>
      <c r="HG17" s="53">
        <v>1441585</v>
      </c>
      <c r="HH17" s="53">
        <v>1078863</v>
      </c>
      <c r="HI17" s="55">
        <v>678360790</v>
      </c>
      <c r="HJ17" s="57">
        <v>24684821</v>
      </c>
      <c r="HK17" s="53">
        <v>24684821</v>
      </c>
      <c r="HL17" s="55">
        <v>0</v>
      </c>
      <c r="HM17" s="52">
        <v>428060</v>
      </c>
      <c r="HN17" s="53">
        <v>185</v>
      </c>
      <c r="HO17" s="53">
        <v>49828</v>
      </c>
      <c r="HP17" s="55">
        <v>478073</v>
      </c>
      <c r="HQ17" s="57">
        <v>25302</v>
      </c>
      <c r="HR17" s="53">
        <v>0</v>
      </c>
      <c r="HS17" s="55">
        <v>25302</v>
      </c>
      <c r="HT17" s="54">
        <v>415203</v>
      </c>
      <c r="HU17" s="54">
        <v>256709</v>
      </c>
      <c r="HV17" s="53">
        <v>28831</v>
      </c>
      <c r="HW17" s="53">
        <v>21576</v>
      </c>
      <c r="HX17" s="54">
        <v>25910515</v>
      </c>
      <c r="HY17" s="59">
        <f t="shared" si="6"/>
        <v>3.9990885025407472E-2</v>
      </c>
      <c r="HZ17" s="34"/>
    </row>
    <row r="18" spans="1:234" s="21" customFormat="1" ht="12" customHeight="1" x14ac:dyDescent="0.15">
      <c r="A18" s="22">
        <v>6</v>
      </c>
      <c r="B18" s="23" t="s">
        <v>67</v>
      </c>
      <c r="C18" s="49">
        <v>240935125</v>
      </c>
      <c r="D18" s="45">
        <v>0</v>
      </c>
      <c r="E18" s="45">
        <v>666</v>
      </c>
      <c r="F18" s="46">
        <v>240935791</v>
      </c>
      <c r="G18" s="47">
        <v>0</v>
      </c>
      <c r="H18" s="44">
        <v>11604555</v>
      </c>
      <c r="I18" s="48">
        <v>30685</v>
      </c>
      <c r="J18" s="49">
        <v>2792210</v>
      </c>
      <c r="K18" s="50">
        <v>14427450</v>
      </c>
      <c r="L18" s="44">
        <v>94225</v>
      </c>
      <c r="M18" s="45">
        <v>0</v>
      </c>
      <c r="N18" s="46">
        <v>94225</v>
      </c>
      <c r="O18" s="46">
        <v>1750922</v>
      </c>
      <c r="P18" s="46">
        <v>3016953</v>
      </c>
      <c r="Q18" s="45">
        <v>260238</v>
      </c>
      <c r="R18" s="45">
        <v>261550</v>
      </c>
      <c r="S18" s="47">
        <v>260747129</v>
      </c>
      <c r="T18" s="49">
        <v>9632849</v>
      </c>
      <c r="U18" s="45">
        <v>9632849</v>
      </c>
      <c r="V18" s="47">
        <v>0</v>
      </c>
      <c r="W18" s="44">
        <v>232090</v>
      </c>
      <c r="X18" s="45">
        <v>491</v>
      </c>
      <c r="Y18" s="45">
        <v>48518</v>
      </c>
      <c r="Z18" s="47">
        <v>281099</v>
      </c>
      <c r="AA18" s="49">
        <v>3392</v>
      </c>
      <c r="AB18" s="45">
        <v>0</v>
      </c>
      <c r="AC18" s="47">
        <v>3392</v>
      </c>
      <c r="AD18" s="46">
        <v>35018</v>
      </c>
      <c r="AE18" s="46">
        <v>60339</v>
      </c>
      <c r="AF18" s="45">
        <v>5204</v>
      </c>
      <c r="AG18" s="45">
        <v>5231</v>
      </c>
      <c r="AH18" s="46">
        <v>10023132</v>
      </c>
      <c r="AI18" s="51">
        <f t="shared" si="0"/>
        <v>3.9980979828771059E-2</v>
      </c>
      <c r="AJ18" s="49">
        <v>42553887</v>
      </c>
      <c r="AK18" s="45">
        <v>0</v>
      </c>
      <c r="AL18" s="45">
        <v>1115</v>
      </c>
      <c r="AM18" s="46">
        <v>42555002</v>
      </c>
      <c r="AN18" s="47">
        <v>0</v>
      </c>
      <c r="AO18" s="44">
        <v>634182</v>
      </c>
      <c r="AP18" s="48">
        <v>0</v>
      </c>
      <c r="AQ18" s="49">
        <v>0</v>
      </c>
      <c r="AR18" s="50">
        <v>634182</v>
      </c>
      <c r="AS18" s="44">
        <v>2493</v>
      </c>
      <c r="AT18" s="45">
        <v>0</v>
      </c>
      <c r="AU18" s="46">
        <v>2493</v>
      </c>
      <c r="AV18" s="46">
        <v>470051</v>
      </c>
      <c r="AW18" s="46">
        <v>609426</v>
      </c>
      <c r="AX18" s="45">
        <v>48552</v>
      </c>
      <c r="AY18" s="45">
        <v>40703</v>
      </c>
      <c r="AZ18" s="47">
        <v>44360409</v>
      </c>
      <c r="BA18" s="49">
        <v>1701963</v>
      </c>
      <c r="BB18" s="45">
        <v>1701963</v>
      </c>
      <c r="BC18" s="47">
        <v>0</v>
      </c>
      <c r="BD18" s="44">
        <v>12684</v>
      </c>
      <c r="BE18" s="45">
        <v>0</v>
      </c>
      <c r="BF18" s="45">
        <v>0</v>
      </c>
      <c r="BG18" s="47">
        <v>12684</v>
      </c>
      <c r="BH18" s="49">
        <v>90</v>
      </c>
      <c r="BI18" s="45">
        <v>0</v>
      </c>
      <c r="BJ18" s="47">
        <v>90</v>
      </c>
      <c r="BK18" s="46">
        <v>9401</v>
      </c>
      <c r="BL18" s="46">
        <v>12189</v>
      </c>
      <c r="BM18" s="45">
        <v>971</v>
      </c>
      <c r="BN18" s="45">
        <v>814</v>
      </c>
      <c r="BO18" s="46">
        <v>1738112</v>
      </c>
      <c r="BP18" s="51">
        <f t="shared" si="1"/>
        <v>3.999442885703542E-2</v>
      </c>
      <c r="BQ18" s="49">
        <v>49937319</v>
      </c>
      <c r="BR18" s="45">
        <v>0</v>
      </c>
      <c r="BS18" s="45">
        <v>0</v>
      </c>
      <c r="BT18" s="46">
        <v>49937319</v>
      </c>
      <c r="BU18" s="47">
        <v>0</v>
      </c>
      <c r="BV18" s="44">
        <v>1291586</v>
      </c>
      <c r="BW18" s="48">
        <v>0</v>
      </c>
      <c r="BX18" s="49">
        <v>5685</v>
      </c>
      <c r="BY18" s="50">
        <v>1297271</v>
      </c>
      <c r="BZ18" s="44">
        <v>78237</v>
      </c>
      <c r="CA18" s="45">
        <v>0</v>
      </c>
      <c r="CB18" s="46">
        <v>78237</v>
      </c>
      <c r="CC18" s="46">
        <v>1761555</v>
      </c>
      <c r="CD18" s="46">
        <v>561273</v>
      </c>
      <c r="CE18" s="45">
        <v>89787</v>
      </c>
      <c r="CF18" s="45">
        <v>34643</v>
      </c>
      <c r="CG18" s="47">
        <v>53760085</v>
      </c>
      <c r="CH18" s="49">
        <v>1997322</v>
      </c>
      <c r="CI18" s="45">
        <v>1997322</v>
      </c>
      <c r="CJ18" s="47">
        <v>0</v>
      </c>
      <c r="CK18" s="44">
        <v>25832</v>
      </c>
      <c r="CL18" s="45">
        <v>0</v>
      </c>
      <c r="CM18" s="45">
        <v>91</v>
      </c>
      <c r="CN18" s="47">
        <v>25923</v>
      </c>
      <c r="CO18" s="49">
        <v>2817</v>
      </c>
      <c r="CP18" s="45">
        <v>0</v>
      </c>
      <c r="CQ18" s="47">
        <v>2817</v>
      </c>
      <c r="CR18" s="46">
        <v>35232</v>
      </c>
      <c r="CS18" s="46">
        <v>11225</v>
      </c>
      <c r="CT18" s="45">
        <v>1796</v>
      </c>
      <c r="CU18" s="45">
        <v>693</v>
      </c>
      <c r="CV18" s="46">
        <v>2075008</v>
      </c>
      <c r="CW18" s="51">
        <f t="shared" si="2"/>
        <v>3.999658051326304E-2</v>
      </c>
      <c r="CX18" s="49">
        <v>26894160</v>
      </c>
      <c r="CY18" s="45">
        <v>0</v>
      </c>
      <c r="CZ18" s="45">
        <v>0</v>
      </c>
      <c r="DA18" s="46">
        <v>26894160</v>
      </c>
      <c r="DB18" s="47">
        <v>0</v>
      </c>
      <c r="DC18" s="44">
        <v>1197527</v>
      </c>
      <c r="DD18" s="48">
        <v>0</v>
      </c>
      <c r="DE18" s="49">
        <v>0</v>
      </c>
      <c r="DF18" s="50">
        <v>1197527</v>
      </c>
      <c r="DG18" s="44">
        <v>13340</v>
      </c>
      <c r="DH18" s="45">
        <v>0</v>
      </c>
      <c r="DI18" s="46">
        <v>13340</v>
      </c>
      <c r="DJ18" s="46">
        <v>261746</v>
      </c>
      <c r="DK18" s="46">
        <v>1578025</v>
      </c>
      <c r="DL18" s="45">
        <v>151523</v>
      </c>
      <c r="DM18" s="45">
        <v>26783</v>
      </c>
      <c r="DN18" s="47">
        <v>30123104</v>
      </c>
      <c r="DO18" s="49">
        <v>1075726</v>
      </c>
      <c r="DP18" s="45">
        <v>1075726</v>
      </c>
      <c r="DQ18" s="47">
        <v>0</v>
      </c>
      <c r="DR18" s="44">
        <v>23951</v>
      </c>
      <c r="DS18" s="45">
        <v>0</v>
      </c>
      <c r="DT18" s="45">
        <v>0</v>
      </c>
      <c r="DU18" s="47">
        <v>23951</v>
      </c>
      <c r="DV18" s="49">
        <v>480</v>
      </c>
      <c r="DW18" s="45">
        <v>0</v>
      </c>
      <c r="DX18" s="47">
        <v>480</v>
      </c>
      <c r="DY18" s="46">
        <v>5235</v>
      </c>
      <c r="DZ18" s="46">
        <v>31560</v>
      </c>
      <c r="EA18" s="45">
        <v>3030</v>
      </c>
      <c r="EB18" s="45">
        <v>536</v>
      </c>
      <c r="EC18" s="46">
        <v>1140518</v>
      </c>
      <c r="ED18" s="51">
        <f t="shared" si="3"/>
        <v>3.9998497815139047E-2</v>
      </c>
      <c r="EE18" s="49">
        <v>7332336</v>
      </c>
      <c r="EF18" s="45">
        <v>0</v>
      </c>
      <c r="EG18" s="45">
        <v>0</v>
      </c>
      <c r="EH18" s="46">
        <v>7332336</v>
      </c>
      <c r="EI18" s="47">
        <v>0</v>
      </c>
      <c r="EJ18" s="44">
        <v>911</v>
      </c>
      <c r="EK18" s="48">
        <v>0</v>
      </c>
      <c r="EL18" s="49">
        <v>0</v>
      </c>
      <c r="EM18" s="50">
        <v>911</v>
      </c>
      <c r="EN18" s="44">
        <v>0</v>
      </c>
      <c r="EO18" s="45">
        <v>0</v>
      </c>
      <c r="EP18" s="46">
        <v>0</v>
      </c>
      <c r="EQ18" s="46">
        <v>576396</v>
      </c>
      <c r="ER18" s="46">
        <v>1274937</v>
      </c>
      <c r="ES18" s="45">
        <v>51743</v>
      </c>
      <c r="ET18" s="45">
        <v>51296</v>
      </c>
      <c r="EU18" s="47">
        <v>9287619</v>
      </c>
      <c r="EV18" s="49">
        <v>293289</v>
      </c>
      <c r="EW18" s="45">
        <v>293289</v>
      </c>
      <c r="EX18" s="47">
        <v>0</v>
      </c>
      <c r="EY18" s="44">
        <v>18</v>
      </c>
      <c r="EZ18" s="45">
        <v>0</v>
      </c>
      <c r="FA18" s="45">
        <v>0</v>
      </c>
      <c r="FB18" s="47">
        <v>18</v>
      </c>
      <c r="FC18" s="49">
        <v>0</v>
      </c>
      <c r="FD18" s="45">
        <v>0</v>
      </c>
      <c r="FE18" s="47">
        <v>0</v>
      </c>
      <c r="FF18" s="46">
        <v>11528</v>
      </c>
      <c r="FG18" s="46">
        <v>25499</v>
      </c>
      <c r="FH18" s="45">
        <v>1035</v>
      </c>
      <c r="FI18" s="45">
        <v>1026</v>
      </c>
      <c r="FJ18" s="46">
        <v>332395</v>
      </c>
      <c r="FK18" s="51">
        <f t="shared" si="4"/>
        <v>3.999939446310153E-2</v>
      </c>
      <c r="FL18" s="49">
        <v>8665879</v>
      </c>
      <c r="FM18" s="45">
        <v>0</v>
      </c>
      <c r="FN18" s="45">
        <v>0</v>
      </c>
      <c r="FO18" s="46">
        <v>8665879</v>
      </c>
      <c r="FP18" s="47">
        <v>0</v>
      </c>
      <c r="FQ18" s="44">
        <v>449293</v>
      </c>
      <c r="FR18" s="48">
        <v>0</v>
      </c>
      <c r="FS18" s="49">
        <v>0</v>
      </c>
      <c r="FT18" s="50">
        <v>449293</v>
      </c>
      <c r="FU18" s="44">
        <v>0</v>
      </c>
      <c r="FV18" s="45">
        <v>0</v>
      </c>
      <c r="FW18" s="46">
        <v>0</v>
      </c>
      <c r="FX18" s="46">
        <v>2716969</v>
      </c>
      <c r="FY18" s="46">
        <v>0</v>
      </c>
      <c r="FZ18" s="45">
        <v>227</v>
      </c>
      <c r="GA18" s="45">
        <v>3096</v>
      </c>
      <c r="GB18" s="47">
        <v>11835464</v>
      </c>
      <c r="GC18" s="49">
        <v>346631</v>
      </c>
      <c r="GD18" s="45">
        <v>346631</v>
      </c>
      <c r="GE18" s="47">
        <v>0</v>
      </c>
      <c r="GF18" s="44">
        <v>8986</v>
      </c>
      <c r="GG18" s="45">
        <v>0</v>
      </c>
      <c r="GH18" s="45">
        <v>0</v>
      </c>
      <c r="GI18" s="47">
        <v>8986</v>
      </c>
      <c r="GJ18" s="49">
        <v>0</v>
      </c>
      <c r="GK18" s="45">
        <v>0</v>
      </c>
      <c r="GL18" s="47">
        <v>0</v>
      </c>
      <c r="GM18" s="46">
        <v>54339</v>
      </c>
      <c r="GN18" s="46">
        <v>0</v>
      </c>
      <c r="GO18" s="45">
        <v>5</v>
      </c>
      <c r="GP18" s="45">
        <v>62</v>
      </c>
      <c r="GQ18" s="46">
        <v>410023</v>
      </c>
      <c r="GR18" s="51">
        <f t="shared" si="5"/>
        <v>3.9999519956371417E-2</v>
      </c>
      <c r="GS18" s="49">
        <v>376318706</v>
      </c>
      <c r="GT18" s="45">
        <v>0</v>
      </c>
      <c r="GU18" s="45">
        <v>1781</v>
      </c>
      <c r="GV18" s="46">
        <v>376320487</v>
      </c>
      <c r="GW18" s="47">
        <v>0</v>
      </c>
      <c r="GX18" s="44">
        <v>15178054</v>
      </c>
      <c r="GY18" s="48">
        <v>30685</v>
      </c>
      <c r="GZ18" s="49">
        <v>2797895</v>
      </c>
      <c r="HA18" s="50">
        <v>18006634</v>
      </c>
      <c r="HB18" s="44">
        <v>188295</v>
      </c>
      <c r="HC18" s="45">
        <v>0</v>
      </c>
      <c r="HD18" s="46">
        <v>188295</v>
      </c>
      <c r="HE18" s="46">
        <v>7537639</v>
      </c>
      <c r="HF18" s="46">
        <v>7040614</v>
      </c>
      <c r="HG18" s="45">
        <v>602070</v>
      </c>
      <c r="HH18" s="45">
        <v>418071</v>
      </c>
      <c r="HI18" s="47">
        <v>410113810</v>
      </c>
      <c r="HJ18" s="49">
        <v>15047780</v>
      </c>
      <c r="HK18" s="45">
        <v>15047780</v>
      </c>
      <c r="HL18" s="47">
        <v>0</v>
      </c>
      <c r="HM18" s="44">
        <v>303561</v>
      </c>
      <c r="HN18" s="45">
        <v>491</v>
      </c>
      <c r="HO18" s="45">
        <v>48609</v>
      </c>
      <c r="HP18" s="47">
        <v>352661</v>
      </c>
      <c r="HQ18" s="49">
        <v>6779</v>
      </c>
      <c r="HR18" s="45">
        <v>0</v>
      </c>
      <c r="HS18" s="47">
        <v>6779</v>
      </c>
      <c r="HT18" s="46">
        <v>150753</v>
      </c>
      <c r="HU18" s="46">
        <v>140812</v>
      </c>
      <c r="HV18" s="45">
        <v>12041</v>
      </c>
      <c r="HW18" s="45">
        <v>8362</v>
      </c>
      <c r="HX18" s="46">
        <v>15719188</v>
      </c>
      <c r="HY18" s="51">
        <f t="shared" si="6"/>
        <v>3.9986608541989904E-2</v>
      </c>
      <c r="HZ18" s="34"/>
    </row>
    <row r="19" spans="1:234" s="21" customFormat="1" ht="12" customHeight="1" x14ac:dyDescent="0.15">
      <c r="A19" s="24">
        <v>7</v>
      </c>
      <c r="B19" s="25" t="s">
        <v>68</v>
      </c>
      <c r="C19" s="57">
        <v>318920629</v>
      </c>
      <c r="D19" s="53">
        <v>0</v>
      </c>
      <c r="E19" s="53">
        <v>0</v>
      </c>
      <c r="F19" s="54">
        <v>318920629</v>
      </c>
      <c r="G19" s="55">
        <v>0</v>
      </c>
      <c r="H19" s="52">
        <v>10258595</v>
      </c>
      <c r="I19" s="56">
        <v>325</v>
      </c>
      <c r="J19" s="57">
        <v>1523138</v>
      </c>
      <c r="K19" s="58">
        <v>11782058</v>
      </c>
      <c r="L19" s="52">
        <v>123617</v>
      </c>
      <c r="M19" s="53">
        <v>0</v>
      </c>
      <c r="N19" s="54">
        <v>123617</v>
      </c>
      <c r="O19" s="54">
        <v>1748701</v>
      </c>
      <c r="P19" s="54">
        <v>1752534</v>
      </c>
      <c r="Q19" s="53">
        <v>309490</v>
      </c>
      <c r="R19" s="53">
        <v>340990</v>
      </c>
      <c r="S19" s="55">
        <v>334978019</v>
      </c>
      <c r="T19" s="57">
        <v>12750585</v>
      </c>
      <c r="U19" s="53">
        <v>12750585</v>
      </c>
      <c r="V19" s="55">
        <v>0</v>
      </c>
      <c r="W19" s="52">
        <v>205077</v>
      </c>
      <c r="X19" s="53">
        <v>5</v>
      </c>
      <c r="Y19" s="53">
        <v>25370</v>
      </c>
      <c r="Z19" s="55">
        <v>230452</v>
      </c>
      <c r="AA19" s="57">
        <v>4450</v>
      </c>
      <c r="AB19" s="53">
        <v>0</v>
      </c>
      <c r="AC19" s="55">
        <v>4450</v>
      </c>
      <c r="AD19" s="54">
        <v>34974</v>
      </c>
      <c r="AE19" s="54">
        <v>35051</v>
      </c>
      <c r="AF19" s="53">
        <v>6190</v>
      </c>
      <c r="AG19" s="53">
        <v>6820</v>
      </c>
      <c r="AH19" s="54">
        <v>13068522</v>
      </c>
      <c r="AI19" s="59">
        <f t="shared" si="0"/>
        <v>3.9980433501528058E-2</v>
      </c>
      <c r="AJ19" s="57">
        <v>42509271</v>
      </c>
      <c r="AK19" s="53">
        <v>0</v>
      </c>
      <c r="AL19" s="53">
        <v>0</v>
      </c>
      <c r="AM19" s="54">
        <v>42509271</v>
      </c>
      <c r="AN19" s="55">
        <v>0</v>
      </c>
      <c r="AO19" s="52">
        <v>828237</v>
      </c>
      <c r="AP19" s="56">
        <v>0</v>
      </c>
      <c r="AQ19" s="57">
        <v>2536</v>
      </c>
      <c r="AR19" s="58">
        <v>830773</v>
      </c>
      <c r="AS19" s="52">
        <v>24071</v>
      </c>
      <c r="AT19" s="53">
        <v>0</v>
      </c>
      <c r="AU19" s="54">
        <v>24071</v>
      </c>
      <c r="AV19" s="54">
        <v>520379</v>
      </c>
      <c r="AW19" s="54">
        <v>345920</v>
      </c>
      <c r="AX19" s="53">
        <v>24841</v>
      </c>
      <c r="AY19" s="53">
        <v>115096</v>
      </c>
      <c r="AZ19" s="55">
        <v>44370351</v>
      </c>
      <c r="BA19" s="57">
        <v>1700146</v>
      </c>
      <c r="BB19" s="53">
        <v>1700146</v>
      </c>
      <c r="BC19" s="55">
        <v>0</v>
      </c>
      <c r="BD19" s="52">
        <v>16551</v>
      </c>
      <c r="BE19" s="53">
        <v>0</v>
      </c>
      <c r="BF19" s="53">
        <v>41</v>
      </c>
      <c r="BG19" s="55">
        <v>16592</v>
      </c>
      <c r="BH19" s="57">
        <v>867</v>
      </c>
      <c r="BI19" s="53">
        <v>0</v>
      </c>
      <c r="BJ19" s="55">
        <v>867</v>
      </c>
      <c r="BK19" s="54">
        <v>10408</v>
      </c>
      <c r="BL19" s="54">
        <v>6918</v>
      </c>
      <c r="BM19" s="53">
        <v>497</v>
      </c>
      <c r="BN19" s="53">
        <v>2302</v>
      </c>
      <c r="BO19" s="54">
        <v>1737730</v>
      </c>
      <c r="BP19" s="59">
        <f t="shared" si="1"/>
        <v>3.9994710800850951E-2</v>
      </c>
      <c r="BQ19" s="57">
        <v>42656599</v>
      </c>
      <c r="BR19" s="53">
        <v>0</v>
      </c>
      <c r="BS19" s="53">
        <v>0</v>
      </c>
      <c r="BT19" s="54">
        <v>42656599</v>
      </c>
      <c r="BU19" s="55">
        <v>0</v>
      </c>
      <c r="BV19" s="52">
        <v>828686</v>
      </c>
      <c r="BW19" s="56">
        <v>0</v>
      </c>
      <c r="BX19" s="57">
        <v>0</v>
      </c>
      <c r="BY19" s="58">
        <v>828686</v>
      </c>
      <c r="BZ19" s="52">
        <v>6971</v>
      </c>
      <c r="CA19" s="53">
        <v>0</v>
      </c>
      <c r="CB19" s="54">
        <v>6971</v>
      </c>
      <c r="CC19" s="54">
        <v>398485</v>
      </c>
      <c r="CD19" s="54">
        <v>842217</v>
      </c>
      <c r="CE19" s="53">
        <v>64824</v>
      </c>
      <c r="CF19" s="53">
        <v>16569</v>
      </c>
      <c r="CG19" s="55">
        <v>44814351</v>
      </c>
      <c r="CH19" s="57">
        <v>1706125</v>
      </c>
      <c r="CI19" s="53">
        <v>1706125</v>
      </c>
      <c r="CJ19" s="55">
        <v>0</v>
      </c>
      <c r="CK19" s="52">
        <v>16564</v>
      </c>
      <c r="CL19" s="53">
        <v>0</v>
      </c>
      <c r="CM19" s="53">
        <v>0</v>
      </c>
      <c r="CN19" s="55">
        <v>16564</v>
      </c>
      <c r="CO19" s="57">
        <v>251</v>
      </c>
      <c r="CP19" s="53">
        <v>0</v>
      </c>
      <c r="CQ19" s="55">
        <v>251</v>
      </c>
      <c r="CR19" s="54">
        <v>7969</v>
      </c>
      <c r="CS19" s="54">
        <v>16845</v>
      </c>
      <c r="CT19" s="53">
        <v>1297</v>
      </c>
      <c r="CU19" s="53">
        <v>331</v>
      </c>
      <c r="CV19" s="54">
        <v>1749382</v>
      </c>
      <c r="CW19" s="59">
        <f t="shared" si="2"/>
        <v>3.9996742356323341E-2</v>
      </c>
      <c r="CX19" s="57">
        <v>20054452</v>
      </c>
      <c r="CY19" s="53">
        <v>0</v>
      </c>
      <c r="CZ19" s="53">
        <v>0</v>
      </c>
      <c r="DA19" s="54">
        <v>20054452</v>
      </c>
      <c r="DB19" s="55">
        <v>0</v>
      </c>
      <c r="DC19" s="52">
        <v>471136</v>
      </c>
      <c r="DD19" s="56">
        <v>4667</v>
      </c>
      <c r="DE19" s="57">
        <v>0</v>
      </c>
      <c r="DF19" s="58">
        <v>475803</v>
      </c>
      <c r="DG19" s="52">
        <v>3750</v>
      </c>
      <c r="DH19" s="53">
        <v>0</v>
      </c>
      <c r="DI19" s="54">
        <v>3750</v>
      </c>
      <c r="DJ19" s="54">
        <v>1507487</v>
      </c>
      <c r="DK19" s="54">
        <v>467866</v>
      </c>
      <c r="DL19" s="53">
        <v>40669</v>
      </c>
      <c r="DM19" s="53">
        <v>10455</v>
      </c>
      <c r="DN19" s="55">
        <v>22560482</v>
      </c>
      <c r="DO19" s="57">
        <v>802151</v>
      </c>
      <c r="DP19" s="53">
        <v>802151</v>
      </c>
      <c r="DQ19" s="55">
        <v>0</v>
      </c>
      <c r="DR19" s="52">
        <v>9419</v>
      </c>
      <c r="DS19" s="53">
        <v>75</v>
      </c>
      <c r="DT19" s="53">
        <v>0</v>
      </c>
      <c r="DU19" s="55">
        <v>9494</v>
      </c>
      <c r="DV19" s="57">
        <v>135</v>
      </c>
      <c r="DW19" s="53">
        <v>0</v>
      </c>
      <c r="DX19" s="55">
        <v>135</v>
      </c>
      <c r="DY19" s="54">
        <v>30150</v>
      </c>
      <c r="DZ19" s="54">
        <v>9357</v>
      </c>
      <c r="EA19" s="53">
        <v>813</v>
      </c>
      <c r="EB19" s="53">
        <v>209</v>
      </c>
      <c r="EC19" s="54">
        <v>852309</v>
      </c>
      <c r="ED19" s="59">
        <f t="shared" si="3"/>
        <v>3.9998649676391058E-2</v>
      </c>
      <c r="EE19" s="57">
        <v>5705975</v>
      </c>
      <c r="EF19" s="53">
        <v>0</v>
      </c>
      <c r="EG19" s="53">
        <v>0</v>
      </c>
      <c r="EH19" s="54">
        <v>5705975</v>
      </c>
      <c r="EI19" s="55">
        <v>0</v>
      </c>
      <c r="EJ19" s="52">
        <v>35965</v>
      </c>
      <c r="EK19" s="56">
        <v>0</v>
      </c>
      <c r="EL19" s="57">
        <v>0</v>
      </c>
      <c r="EM19" s="58">
        <v>35965</v>
      </c>
      <c r="EN19" s="52">
        <v>0</v>
      </c>
      <c r="EO19" s="53">
        <v>0</v>
      </c>
      <c r="EP19" s="54">
        <v>0</v>
      </c>
      <c r="EQ19" s="54">
        <v>0</v>
      </c>
      <c r="ER19" s="54">
        <v>491294</v>
      </c>
      <c r="ES19" s="53">
        <v>1796</v>
      </c>
      <c r="ET19" s="53">
        <v>3460</v>
      </c>
      <c r="EU19" s="55">
        <v>6238490</v>
      </c>
      <c r="EV19" s="57">
        <v>228235</v>
      </c>
      <c r="EW19" s="53">
        <v>228235</v>
      </c>
      <c r="EX19" s="55">
        <v>0</v>
      </c>
      <c r="EY19" s="52">
        <v>719</v>
      </c>
      <c r="EZ19" s="53">
        <v>0</v>
      </c>
      <c r="FA19" s="53">
        <v>0</v>
      </c>
      <c r="FB19" s="55">
        <v>719</v>
      </c>
      <c r="FC19" s="57">
        <v>0</v>
      </c>
      <c r="FD19" s="53">
        <v>0</v>
      </c>
      <c r="FE19" s="55">
        <v>0</v>
      </c>
      <c r="FF19" s="54">
        <v>0</v>
      </c>
      <c r="FG19" s="54">
        <v>9826</v>
      </c>
      <c r="FH19" s="53">
        <v>36</v>
      </c>
      <c r="FI19" s="53">
        <v>69</v>
      </c>
      <c r="FJ19" s="54">
        <v>238885</v>
      </c>
      <c r="FK19" s="59">
        <f t="shared" si="4"/>
        <v>3.9999298980454699E-2</v>
      </c>
      <c r="FL19" s="57">
        <v>3680399</v>
      </c>
      <c r="FM19" s="53">
        <v>0</v>
      </c>
      <c r="FN19" s="53">
        <v>0</v>
      </c>
      <c r="FO19" s="54">
        <v>3680399</v>
      </c>
      <c r="FP19" s="55">
        <v>0</v>
      </c>
      <c r="FQ19" s="52">
        <v>216647</v>
      </c>
      <c r="FR19" s="56">
        <v>0</v>
      </c>
      <c r="FS19" s="57">
        <v>0</v>
      </c>
      <c r="FT19" s="58">
        <v>216647</v>
      </c>
      <c r="FU19" s="52">
        <v>0</v>
      </c>
      <c r="FV19" s="53">
        <v>0</v>
      </c>
      <c r="FW19" s="54">
        <v>0</v>
      </c>
      <c r="FX19" s="54">
        <v>0</v>
      </c>
      <c r="FY19" s="54">
        <v>3620</v>
      </c>
      <c r="FZ19" s="53">
        <v>428357</v>
      </c>
      <c r="GA19" s="53">
        <v>0</v>
      </c>
      <c r="GB19" s="55">
        <v>4329023</v>
      </c>
      <c r="GC19" s="57">
        <v>147215</v>
      </c>
      <c r="GD19" s="53">
        <v>147215</v>
      </c>
      <c r="GE19" s="55">
        <v>0</v>
      </c>
      <c r="GF19" s="52">
        <v>4334</v>
      </c>
      <c r="GG19" s="53">
        <v>0</v>
      </c>
      <c r="GH19" s="53">
        <v>0</v>
      </c>
      <c r="GI19" s="55">
        <v>4334</v>
      </c>
      <c r="GJ19" s="57">
        <v>0</v>
      </c>
      <c r="GK19" s="53">
        <v>0</v>
      </c>
      <c r="GL19" s="55">
        <v>0</v>
      </c>
      <c r="GM19" s="54">
        <v>0</v>
      </c>
      <c r="GN19" s="54">
        <v>72</v>
      </c>
      <c r="GO19" s="53">
        <v>8567</v>
      </c>
      <c r="GP19" s="53">
        <v>0</v>
      </c>
      <c r="GQ19" s="54">
        <v>160188</v>
      </c>
      <c r="GR19" s="59">
        <f t="shared" si="5"/>
        <v>3.9999739158716213E-2</v>
      </c>
      <c r="GS19" s="57">
        <v>433527325</v>
      </c>
      <c r="GT19" s="53">
        <v>0</v>
      </c>
      <c r="GU19" s="53">
        <v>0</v>
      </c>
      <c r="GV19" s="54">
        <v>433527325</v>
      </c>
      <c r="GW19" s="55">
        <v>0</v>
      </c>
      <c r="GX19" s="52">
        <v>12639266</v>
      </c>
      <c r="GY19" s="56">
        <v>4992</v>
      </c>
      <c r="GZ19" s="57">
        <v>1525674</v>
      </c>
      <c r="HA19" s="58">
        <v>14169932</v>
      </c>
      <c r="HB19" s="52">
        <v>158409</v>
      </c>
      <c r="HC19" s="53">
        <v>0</v>
      </c>
      <c r="HD19" s="54">
        <v>158409</v>
      </c>
      <c r="HE19" s="54">
        <v>4175052</v>
      </c>
      <c r="HF19" s="54">
        <v>3903451</v>
      </c>
      <c r="HG19" s="53">
        <v>869977</v>
      </c>
      <c r="HH19" s="53">
        <v>486570</v>
      </c>
      <c r="HI19" s="55">
        <v>457290716</v>
      </c>
      <c r="HJ19" s="57">
        <v>17334457</v>
      </c>
      <c r="HK19" s="53">
        <v>17334457</v>
      </c>
      <c r="HL19" s="55">
        <v>0</v>
      </c>
      <c r="HM19" s="52">
        <v>252664</v>
      </c>
      <c r="HN19" s="53">
        <v>80</v>
      </c>
      <c r="HO19" s="53">
        <v>25411</v>
      </c>
      <c r="HP19" s="55">
        <v>278155</v>
      </c>
      <c r="HQ19" s="57">
        <v>5703</v>
      </c>
      <c r="HR19" s="53">
        <v>0</v>
      </c>
      <c r="HS19" s="55">
        <v>5703</v>
      </c>
      <c r="HT19" s="54">
        <v>83501</v>
      </c>
      <c r="HU19" s="54">
        <v>78069</v>
      </c>
      <c r="HV19" s="53">
        <v>17400</v>
      </c>
      <c r="HW19" s="53">
        <v>9731</v>
      </c>
      <c r="HX19" s="54">
        <v>17807016</v>
      </c>
      <c r="HY19" s="59">
        <f t="shared" si="6"/>
        <v>3.998469300637509E-2</v>
      </c>
      <c r="HZ19" s="34"/>
    </row>
    <row r="20" spans="1:234" s="21" customFormat="1" ht="12" customHeight="1" x14ac:dyDescent="0.15">
      <c r="A20" s="22">
        <v>8</v>
      </c>
      <c r="B20" s="23" t="s">
        <v>69</v>
      </c>
      <c r="C20" s="49">
        <v>583838782</v>
      </c>
      <c r="D20" s="45">
        <v>3918</v>
      </c>
      <c r="E20" s="45">
        <v>0</v>
      </c>
      <c r="F20" s="46">
        <v>583842700</v>
      </c>
      <c r="G20" s="47">
        <v>0</v>
      </c>
      <c r="H20" s="44">
        <v>19983324</v>
      </c>
      <c r="I20" s="48">
        <v>68242</v>
      </c>
      <c r="J20" s="49">
        <v>2713477</v>
      </c>
      <c r="K20" s="50">
        <v>22765043</v>
      </c>
      <c r="L20" s="44">
        <v>206080</v>
      </c>
      <c r="M20" s="45">
        <v>0</v>
      </c>
      <c r="N20" s="46">
        <v>206080</v>
      </c>
      <c r="O20" s="46">
        <v>5888821</v>
      </c>
      <c r="P20" s="46">
        <v>7083442</v>
      </c>
      <c r="Q20" s="45">
        <v>487835</v>
      </c>
      <c r="R20" s="45">
        <v>1248821</v>
      </c>
      <c r="S20" s="47">
        <v>621522742</v>
      </c>
      <c r="T20" s="49">
        <v>23342525</v>
      </c>
      <c r="U20" s="45">
        <v>23342525</v>
      </c>
      <c r="V20" s="47">
        <v>0</v>
      </c>
      <c r="W20" s="44">
        <v>399666</v>
      </c>
      <c r="X20" s="45">
        <v>1092</v>
      </c>
      <c r="Y20" s="45">
        <v>47960</v>
      </c>
      <c r="Z20" s="47">
        <v>448718</v>
      </c>
      <c r="AA20" s="49">
        <v>7419</v>
      </c>
      <c r="AB20" s="45">
        <v>0</v>
      </c>
      <c r="AC20" s="47">
        <v>7419</v>
      </c>
      <c r="AD20" s="46">
        <v>117776</v>
      </c>
      <c r="AE20" s="46">
        <v>141670</v>
      </c>
      <c r="AF20" s="45">
        <v>9756</v>
      </c>
      <c r="AG20" s="45">
        <v>24977</v>
      </c>
      <c r="AH20" s="46">
        <v>24092841</v>
      </c>
      <c r="AI20" s="51">
        <f t="shared" si="0"/>
        <v>3.9980845868244991E-2</v>
      </c>
      <c r="AJ20" s="49">
        <v>117069785</v>
      </c>
      <c r="AK20" s="45">
        <v>0</v>
      </c>
      <c r="AL20" s="45">
        <v>0</v>
      </c>
      <c r="AM20" s="46">
        <v>117069785</v>
      </c>
      <c r="AN20" s="47">
        <v>0</v>
      </c>
      <c r="AO20" s="44">
        <v>1638095</v>
      </c>
      <c r="AP20" s="48">
        <v>16703</v>
      </c>
      <c r="AQ20" s="49">
        <v>15330</v>
      </c>
      <c r="AR20" s="50">
        <v>1670128</v>
      </c>
      <c r="AS20" s="44">
        <v>101070</v>
      </c>
      <c r="AT20" s="45">
        <v>0</v>
      </c>
      <c r="AU20" s="46">
        <v>101070</v>
      </c>
      <c r="AV20" s="46">
        <v>1381928</v>
      </c>
      <c r="AW20" s="46">
        <v>1342131</v>
      </c>
      <c r="AX20" s="45">
        <v>160584</v>
      </c>
      <c r="AY20" s="45">
        <v>171942</v>
      </c>
      <c r="AZ20" s="47">
        <v>121897568</v>
      </c>
      <c r="BA20" s="49">
        <v>4682133</v>
      </c>
      <c r="BB20" s="45">
        <v>4682133</v>
      </c>
      <c r="BC20" s="47">
        <v>0</v>
      </c>
      <c r="BD20" s="44">
        <v>32762</v>
      </c>
      <c r="BE20" s="45">
        <v>267</v>
      </c>
      <c r="BF20" s="45">
        <v>245</v>
      </c>
      <c r="BG20" s="47">
        <v>33274</v>
      </c>
      <c r="BH20" s="49">
        <v>3639</v>
      </c>
      <c r="BI20" s="45">
        <v>0</v>
      </c>
      <c r="BJ20" s="47">
        <v>3639</v>
      </c>
      <c r="BK20" s="46">
        <v>27639</v>
      </c>
      <c r="BL20" s="46">
        <v>26843</v>
      </c>
      <c r="BM20" s="45">
        <v>3212</v>
      </c>
      <c r="BN20" s="45">
        <v>3439</v>
      </c>
      <c r="BO20" s="46">
        <v>4780179</v>
      </c>
      <c r="BP20" s="51">
        <f t="shared" si="1"/>
        <v>3.9994376004021871E-2</v>
      </c>
      <c r="BQ20" s="49">
        <v>137561817</v>
      </c>
      <c r="BR20" s="45">
        <v>0</v>
      </c>
      <c r="BS20" s="45">
        <v>0</v>
      </c>
      <c r="BT20" s="46">
        <v>137561817</v>
      </c>
      <c r="BU20" s="47">
        <v>0</v>
      </c>
      <c r="BV20" s="44">
        <v>3121861</v>
      </c>
      <c r="BW20" s="48">
        <v>0</v>
      </c>
      <c r="BX20" s="49">
        <v>6257</v>
      </c>
      <c r="BY20" s="50">
        <v>3128118</v>
      </c>
      <c r="BZ20" s="44">
        <v>114500</v>
      </c>
      <c r="CA20" s="45">
        <v>0</v>
      </c>
      <c r="CB20" s="46">
        <v>114500</v>
      </c>
      <c r="CC20" s="46">
        <v>1523771</v>
      </c>
      <c r="CD20" s="46">
        <v>5546969</v>
      </c>
      <c r="CE20" s="45">
        <v>223431</v>
      </c>
      <c r="CF20" s="45">
        <v>199087</v>
      </c>
      <c r="CG20" s="47">
        <v>148297693</v>
      </c>
      <c r="CH20" s="49">
        <v>5501990</v>
      </c>
      <c r="CI20" s="45">
        <v>5501990</v>
      </c>
      <c r="CJ20" s="47">
        <v>0</v>
      </c>
      <c r="CK20" s="44">
        <v>62437</v>
      </c>
      <c r="CL20" s="45">
        <v>0</v>
      </c>
      <c r="CM20" s="45">
        <v>100</v>
      </c>
      <c r="CN20" s="47">
        <v>62537</v>
      </c>
      <c r="CO20" s="49">
        <v>4122</v>
      </c>
      <c r="CP20" s="45">
        <v>0</v>
      </c>
      <c r="CQ20" s="47">
        <v>4122</v>
      </c>
      <c r="CR20" s="46">
        <v>30475</v>
      </c>
      <c r="CS20" s="46">
        <v>110939</v>
      </c>
      <c r="CT20" s="45">
        <v>4469</v>
      </c>
      <c r="CU20" s="45">
        <v>3982</v>
      </c>
      <c r="CV20" s="46">
        <v>5718514</v>
      </c>
      <c r="CW20" s="51">
        <f t="shared" si="2"/>
        <v>3.9996491177490046E-2</v>
      </c>
      <c r="CX20" s="49">
        <v>68655670</v>
      </c>
      <c r="CY20" s="45">
        <v>0</v>
      </c>
      <c r="CZ20" s="45">
        <v>0</v>
      </c>
      <c r="DA20" s="46">
        <v>68655670</v>
      </c>
      <c r="DB20" s="47">
        <v>0</v>
      </c>
      <c r="DC20" s="44">
        <v>1509936</v>
      </c>
      <c r="DD20" s="48">
        <v>0</v>
      </c>
      <c r="DE20" s="49">
        <v>9940</v>
      </c>
      <c r="DF20" s="50">
        <v>1519876</v>
      </c>
      <c r="DG20" s="44">
        <v>160208</v>
      </c>
      <c r="DH20" s="45">
        <v>0</v>
      </c>
      <c r="DI20" s="46">
        <v>160208</v>
      </c>
      <c r="DJ20" s="46">
        <v>4624676</v>
      </c>
      <c r="DK20" s="46">
        <v>981900</v>
      </c>
      <c r="DL20" s="45">
        <v>98320</v>
      </c>
      <c r="DM20" s="45">
        <v>52115</v>
      </c>
      <c r="DN20" s="47">
        <v>76092765</v>
      </c>
      <c r="DO20" s="49">
        <v>2746113</v>
      </c>
      <c r="DP20" s="45">
        <v>2746113</v>
      </c>
      <c r="DQ20" s="47">
        <v>0</v>
      </c>
      <c r="DR20" s="44">
        <v>30199</v>
      </c>
      <c r="DS20" s="45">
        <v>0</v>
      </c>
      <c r="DT20" s="45">
        <v>159</v>
      </c>
      <c r="DU20" s="47">
        <v>30358</v>
      </c>
      <c r="DV20" s="49">
        <v>5767</v>
      </c>
      <c r="DW20" s="45">
        <v>0</v>
      </c>
      <c r="DX20" s="47">
        <v>5767</v>
      </c>
      <c r="DY20" s="46">
        <v>92494</v>
      </c>
      <c r="DZ20" s="46">
        <v>19638</v>
      </c>
      <c r="EA20" s="45">
        <v>1966</v>
      </c>
      <c r="EB20" s="45">
        <v>1042</v>
      </c>
      <c r="EC20" s="46">
        <v>2897378</v>
      </c>
      <c r="ED20" s="51">
        <f t="shared" si="3"/>
        <v>3.9998342452997694E-2</v>
      </c>
      <c r="EE20" s="49">
        <v>19446163</v>
      </c>
      <c r="EF20" s="45">
        <v>0</v>
      </c>
      <c r="EG20" s="45">
        <v>0</v>
      </c>
      <c r="EH20" s="46">
        <v>19446163</v>
      </c>
      <c r="EI20" s="47">
        <v>0</v>
      </c>
      <c r="EJ20" s="44">
        <v>492466</v>
      </c>
      <c r="EK20" s="48">
        <v>0</v>
      </c>
      <c r="EL20" s="49">
        <v>6041</v>
      </c>
      <c r="EM20" s="50">
        <v>498507</v>
      </c>
      <c r="EN20" s="44">
        <v>4747</v>
      </c>
      <c r="EO20" s="45">
        <v>0</v>
      </c>
      <c r="EP20" s="46">
        <v>4747</v>
      </c>
      <c r="EQ20" s="46">
        <v>115056</v>
      </c>
      <c r="ER20" s="46">
        <v>1114116</v>
      </c>
      <c r="ES20" s="45">
        <v>97211</v>
      </c>
      <c r="ET20" s="45">
        <v>2167</v>
      </c>
      <c r="EU20" s="47">
        <v>21277967</v>
      </c>
      <c r="EV20" s="49">
        <v>777833</v>
      </c>
      <c r="EW20" s="45">
        <v>777833</v>
      </c>
      <c r="EX20" s="47">
        <v>0</v>
      </c>
      <c r="EY20" s="44">
        <v>9849</v>
      </c>
      <c r="EZ20" s="45">
        <v>0</v>
      </c>
      <c r="FA20" s="45">
        <v>97</v>
      </c>
      <c r="FB20" s="47">
        <v>9946</v>
      </c>
      <c r="FC20" s="49">
        <v>171</v>
      </c>
      <c r="FD20" s="45">
        <v>0</v>
      </c>
      <c r="FE20" s="47">
        <v>171</v>
      </c>
      <c r="FF20" s="46">
        <v>2301</v>
      </c>
      <c r="FG20" s="46">
        <v>22282</v>
      </c>
      <c r="FH20" s="45">
        <v>1944</v>
      </c>
      <c r="FI20" s="45">
        <v>43</v>
      </c>
      <c r="FJ20" s="46">
        <v>814520</v>
      </c>
      <c r="FK20" s="51">
        <f t="shared" si="4"/>
        <v>3.999930474716272E-2</v>
      </c>
      <c r="FL20" s="49">
        <v>14325385</v>
      </c>
      <c r="FM20" s="45">
        <v>34190</v>
      </c>
      <c r="FN20" s="45">
        <v>0</v>
      </c>
      <c r="FO20" s="46">
        <v>14359575</v>
      </c>
      <c r="FP20" s="47">
        <v>0</v>
      </c>
      <c r="FQ20" s="44">
        <v>30758</v>
      </c>
      <c r="FR20" s="48">
        <v>0</v>
      </c>
      <c r="FS20" s="49">
        <v>23728</v>
      </c>
      <c r="FT20" s="50">
        <v>54486</v>
      </c>
      <c r="FU20" s="44">
        <v>0</v>
      </c>
      <c r="FV20" s="45">
        <v>0</v>
      </c>
      <c r="FW20" s="46">
        <v>0</v>
      </c>
      <c r="FX20" s="46">
        <v>32029</v>
      </c>
      <c r="FY20" s="46">
        <v>32273</v>
      </c>
      <c r="FZ20" s="45">
        <v>28693</v>
      </c>
      <c r="GA20" s="45">
        <v>113</v>
      </c>
      <c r="GB20" s="47">
        <v>14507169</v>
      </c>
      <c r="GC20" s="49">
        <v>574378</v>
      </c>
      <c r="GD20" s="45">
        <v>574378</v>
      </c>
      <c r="GE20" s="47">
        <v>0</v>
      </c>
      <c r="GF20" s="44">
        <v>615</v>
      </c>
      <c r="GG20" s="45">
        <v>0</v>
      </c>
      <c r="GH20" s="45">
        <v>380</v>
      </c>
      <c r="GI20" s="47">
        <v>995</v>
      </c>
      <c r="GJ20" s="49">
        <v>0</v>
      </c>
      <c r="GK20" s="45">
        <v>0</v>
      </c>
      <c r="GL20" s="47">
        <v>0</v>
      </c>
      <c r="GM20" s="46">
        <v>641</v>
      </c>
      <c r="GN20" s="46">
        <v>645</v>
      </c>
      <c r="GO20" s="45">
        <v>574</v>
      </c>
      <c r="GP20" s="45">
        <v>2</v>
      </c>
      <c r="GQ20" s="46">
        <v>577235</v>
      </c>
      <c r="GR20" s="51">
        <f t="shared" si="5"/>
        <v>3.9999651800279604E-2</v>
      </c>
      <c r="GS20" s="49">
        <v>940897602</v>
      </c>
      <c r="GT20" s="45">
        <v>38108</v>
      </c>
      <c r="GU20" s="45">
        <v>0</v>
      </c>
      <c r="GV20" s="46">
        <v>940935710</v>
      </c>
      <c r="GW20" s="47">
        <v>0</v>
      </c>
      <c r="GX20" s="44">
        <v>26776440</v>
      </c>
      <c r="GY20" s="48">
        <v>84945</v>
      </c>
      <c r="GZ20" s="49">
        <v>2774773</v>
      </c>
      <c r="HA20" s="50">
        <v>29636158</v>
      </c>
      <c r="HB20" s="44">
        <v>586605</v>
      </c>
      <c r="HC20" s="45">
        <v>0</v>
      </c>
      <c r="HD20" s="46">
        <v>586605</v>
      </c>
      <c r="HE20" s="46">
        <v>13566281</v>
      </c>
      <c r="HF20" s="46">
        <v>16100831</v>
      </c>
      <c r="HG20" s="45">
        <v>1096074</v>
      </c>
      <c r="HH20" s="45">
        <v>1674245</v>
      </c>
      <c r="HI20" s="47">
        <v>1003595904</v>
      </c>
      <c r="HJ20" s="49">
        <v>37624972</v>
      </c>
      <c r="HK20" s="45">
        <v>37624972</v>
      </c>
      <c r="HL20" s="47">
        <v>0</v>
      </c>
      <c r="HM20" s="44">
        <v>535528</v>
      </c>
      <c r="HN20" s="45">
        <v>1359</v>
      </c>
      <c r="HO20" s="45">
        <v>48941</v>
      </c>
      <c r="HP20" s="47">
        <v>585828</v>
      </c>
      <c r="HQ20" s="49">
        <v>21118</v>
      </c>
      <c r="HR20" s="45">
        <v>0</v>
      </c>
      <c r="HS20" s="47">
        <v>21118</v>
      </c>
      <c r="HT20" s="46">
        <v>271326</v>
      </c>
      <c r="HU20" s="46">
        <v>322017</v>
      </c>
      <c r="HV20" s="45">
        <v>21921</v>
      </c>
      <c r="HW20" s="45">
        <v>33485</v>
      </c>
      <c r="HX20" s="46">
        <v>38880667</v>
      </c>
      <c r="HY20" s="51">
        <f t="shared" si="6"/>
        <v>3.9986761688532366E-2</v>
      </c>
      <c r="HZ20" s="34"/>
    </row>
    <row r="21" spans="1:234" s="21" customFormat="1" ht="12" customHeight="1" x14ac:dyDescent="0.15">
      <c r="A21" s="24">
        <v>9</v>
      </c>
      <c r="B21" s="25" t="s">
        <v>70</v>
      </c>
      <c r="C21" s="57">
        <v>491433999</v>
      </c>
      <c r="D21" s="53">
        <v>3620</v>
      </c>
      <c r="E21" s="53">
        <v>0</v>
      </c>
      <c r="F21" s="54">
        <v>491437619</v>
      </c>
      <c r="G21" s="55">
        <v>0</v>
      </c>
      <c r="H21" s="52">
        <v>26300802</v>
      </c>
      <c r="I21" s="56">
        <v>92410</v>
      </c>
      <c r="J21" s="57">
        <v>4567120</v>
      </c>
      <c r="K21" s="58">
        <v>30960332</v>
      </c>
      <c r="L21" s="52">
        <v>416561</v>
      </c>
      <c r="M21" s="53">
        <v>0</v>
      </c>
      <c r="N21" s="54">
        <v>416561</v>
      </c>
      <c r="O21" s="54">
        <v>5450969</v>
      </c>
      <c r="P21" s="54">
        <v>7594120</v>
      </c>
      <c r="Q21" s="53">
        <v>791401</v>
      </c>
      <c r="R21" s="53">
        <v>634886</v>
      </c>
      <c r="S21" s="55">
        <v>537285888</v>
      </c>
      <c r="T21" s="57">
        <v>19648577</v>
      </c>
      <c r="U21" s="53">
        <v>19648577</v>
      </c>
      <c r="V21" s="55">
        <v>0</v>
      </c>
      <c r="W21" s="52">
        <v>525829</v>
      </c>
      <c r="X21" s="53">
        <v>1620</v>
      </c>
      <c r="Y21" s="53">
        <v>78201</v>
      </c>
      <c r="Z21" s="55">
        <v>605650</v>
      </c>
      <c r="AA21" s="57">
        <v>14996</v>
      </c>
      <c r="AB21" s="53">
        <v>0</v>
      </c>
      <c r="AC21" s="55">
        <v>14996</v>
      </c>
      <c r="AD21" s="54">
        <v>109019</v>
      </c>
      <c r="AE21" s="54">
        <v>151882</v>
      </c>
      <c r="AF21" s="53">
        <v>15828</v>
      </c>
      <c r="AG21" s="53">
        <v>12698</v>
      </c>
      <c r="AH21" s="54">
        <v>20558650</v>
      </c>
      <c r="AI21" s="59">
        <f t="shared" si="0"/>
        <v>3.9981833380972817E-2</v>
      </c>
      <c r="AJ21" s="57">
        <v>103932323</v>
      </c>
      <c r="AK21" s="53">
        <v>0</v>
      </c>
      <c r="AL21" s="53">
        <v>0</v>
      </c>
      <c r="AM21" s="54">
        <v>103932323</v>
      </c>
      <c r="AN21" s="55">
        <v>0</v>
      </c>
      <c r="AO21" s="52">
        <v>3965833</v>
      </c>
      <c r="AP21" s="56">
        <v>0</v>
      </c>
      <c r="AQ21" s="57">
        <v>71542</v>
      </c>
      <c r="AR21" s="58">
        <v>4037375</v>
      </c>
      <c r="AS21" s="52">
        <v>23180</v>
      </c>
      <c r="AT21" s="53">
        <v>0</v>
      </c>
      <c r="AU21" s="54">
        <v>23180</v>
      </c>
      <c r="AV21" s="54">
        <v>1637885</v>
      </c>
      <c r="AW21" s="54">
        <v>1904785</v>
      </c>
      <c r="AX21" s="53">
        <v>217452</v>
      </c>
      <c r="AY21" s="53">
        <v>168083</v>
      </c>
      <c r="AZ21" s="55">
        <v>111921083</v>
      </c>
      <c r="BA21" s="57">
        <v>4156746</v>
      </c>
      <c r="BB21" s="53">
        <v>4156746</v>
      </c>
      <c r="BC21" s="55">
        <v>0</v>
      </c>
      <c r="BD21" s="52">
        <v>79283</v>
      </c>
      <c r="BE21" s="53">
        <v>0</v>
      </c>
      <c r="BF21" s="53">
        <v>1145</v>
      </c>
      <c r="BG21" s="55">
        <v>80428</v>
      </c>
      <c r="BH21" s="57">
        <v>834</v>
      </c>
      <c r="BI21" s="53">
        <v>0</v>
      </c>
      <c r="BJ21" s="55">
        <v>834</v>
      </c>
      <c r="BK21" s="54">
        <v>32758</v>
      </c>
      <c r="BL21" s="54">
        <v>38096</v>
      </c>
      <c r="BM21" s="53">
        <v>4349</v>
      </c>
      <c r="BN21" s="53">
        <v>3362</v>
      </c>
      <c r="BO21" s="54">
        <v>4316573</v>
      </c>
      <c r="BP21" s="59">
        <f t="shared" si="1"/>
        <v>3.9994737729474206E-2</v>
      </c>
      <c r="BQ21" s="57">
        <v>138266907</v>
      </c>
      <c r="BR21" s="53">
        <v>0</v>
      </c>
      <c r="BS21" s="53">
        <v>0</v>
      </c>
      <c r="BT21" s="54">
        <v>138266907</v>
      </c>
      <c r="BU21" s="55">
        <v>0</v>
      </c>
      <c r="BV21" s="52">
        <v>4791541</v>
      </c>
      <c r="BW21" s="56">
        <v>0</v>
      </c>
      <c r="BX21" s="57">
        <v>1064899</v>
      </c>
      <c r="BY21" s="58">
        <v>5856440</v>
      </c>
      <c r="BZ21" s="52">
        <v>85374</v>
      </c>
      <c r="CA21" s="53">
        <v>4843</v>
      </c>
      <c r="CB21" s="54">
        <v>90217</v>
      </c>
      <c r="CC21" s="54">
        <v>1892138</v>
      </c>
      <c r="CD21" s="54">
        <v>6433952</v>
      </c>
      <c r="CE21" s="53">
        <v>379493</v>
      </c>
      <c r="CF21" s="53">
        <v>129343</v>
      </c>
      <c r="CG21" s="55">
        <v>153048490</v>
      </c>
      <c r="CH21" s="57">
        <v>5530241</v>
      </c>
      <c r="CI21" s="53">
        <v>5530241</v>
      </c>
      <c r="CJ21" s="55">
        <v>0</v>
      </c>
      <c r="CK21" s="52">
        <v>95790</v>
      </c>
      <c r="CL21" s="53">
        <v>0</v>
      </c>
      <c r="CM21" s="53">
        <v>20585</v>
      </c>
      <c r="CN21" s="55">
        <v>116375</v>
      </c>
      <c r="CO21" s="57">
        <v>3073</v>
      </c>
      <c r="CP21" s="53">
        <v>97</v>
      </c>
      <c r="CQ21" s="55">
        <v>3170</v>
      </c>
      <c r="CR21" s="54">
        <v>37842</v>
      </c>
      <c r="CS21" s="54">
        <v>128680</v>
      </c>
      <c r="CT21" s="53">
        <v>7590</v>
      </c>
      <c r="CU21" s="53">
        <v>2586</v>
      </c>
      <c r="CV21" s="54">
        <v>5826484</v>
      </c>
      <c r="CW21" s="59">
        <f t="shared" si="2"/>
        <v>3.9996851885896315E-2</v>
      </c>
      <c r="CX21" s="57">
        <v>81340835</v>
      </c>
      <c r="CY21" s="53">
        <v>126</v>
      </c>
      <c r="CZ21" s="53">
        <v>12441</v>
      </c>
      <c r="DA21" s="54">
        <v>81353402</v>
      </c>
      <c r="DB21" s="55">
        <v>0</v>
      </c>
      <c r="DC21" s="52">
        <v>6600319</v>
      </c>
      <c r="DD21" s="56">
        <v>0</v>
      </c>
      <c r="DE21" s="57">
        <v>46597</v>
      </c>
      <c r="DF21" s="58">
        <v>6646916</v>
      </c>
      <c r="DG21" s="52">
        <v>56244</v>
      </c>
      <c r="DH21" s="53">
        <v>0</v>
      </c>
      <c r="DI21" s="54">
        <v>56244</v>
      </c>
      <c r="DJ21" s="54">
        <v>6053082</v>
      </c>
      <c r="DK21" s="54">
        <v>12979122</v>
      </c>
      <c r="DL21" s="53">
        <v>501961</v>
      </c>
      <c r="DM21" s="53">
        <v>107937</v>
      </c>
      <c r="DN21" s="55">
        <v>107698664</v>
      </c>
      <c r="DO21" s="57">
        <v>3255484</v>
      </c>
      <c r="DP21" s="53">
        <v>3255484</v>
      </c>
      <c r="DQ21" s="55">
        <v>0</v>
      </c>
      <c r="DR21" s="52">
        <v>131984</v>
      </c>
      <c r="DS21" s="53">
        <v>0</v>
      </c>
      <c r="DT21" s="53">
        <v>746</v>
      </c>
      <c r="DU21" s="55">
        <v>132730</v>
      </c>
      <c r="DV21" s="57">
        <v>2025</v>
      </c>
      <c r="DW21" s="53">
        <v>0</v>
      </c>
      <c r="DX21" s="55">
        <v>2025</v>
      </c>
      <c r="DY21" s="54">
        <v>121062</v>
      </c>
      <c r="DZ21" s="54">
        <v>259582</v>
      </c>
      <c r="EA21" s="53">
        <v>10039</v>
      </c>
      <c r="EB21" s="53">
        <v>2159</v>
      </c>
      <c r="EC21" s="54">
        <v>3783081</v>
      </c>
      <c r="ED21" s="59">
        <f t="shared" si="3"/>
        <v>4.0016568698626763E-2</v>
      </c>
      <c r="EE21" s="57">
        <v>34951802</v>
      </c>
      <c r="EF21" s="53">
        <v>0</v>
      </c>
      <c r="EG21" s="53">
        <v>0</v>
      </c>
      <c r="EH21" s="54">
        <v>34951802</v>
      </c>
      <c r="EI21" s="55">
        <v>0</v>
      </c>
      <c r="EJ21" s="52">
        <v>556670</v>
      </c>
      <c r="EK21" s="56">
        <v>0</v>
      </c>
      <c r="EL21" s="57">
        <v>33250</v>
      </c>
      <c r="EM21" s="58">
        <v>589920</v>
      </c>
      <c r="EN21" s="52">
        <v>2106</v>
      </c>
      <c r="EO21" s="53">
        <v>0</v>
      </c>
      <c r="EP21" s="54">
        <v>2106</v>
      </c>
      <c r="EQ21" s="54">
        <v>3920735</v>
      </c>
      <c r="ER21" s="54">
        <v>745984</v>
      </c>
      <c r="ES21" s="53">
        <v>448774</v>
      </c>
      <c r="ET21" s="53">
        <v>0</v>
      </c>
      <c r="EU21" s="55">
        <v>40659321</v>
      </c>
      <c r="EV21" s="57">
        <v>1398051</v>
      </c>
      <c r="EW21" s="53">
        <v>1398051</v>
      </c>
      <c r="EX21" s="55">
        <v>0</v>
      </c>
      <c r="EY21" s="52">
        <v>11126</v>
      </c>
      <c r="EZ21" s="53">
        <v>0</v>
      </c>
      <c r="FA21" s="53">
        <v>532</v>
      </c>
      <c r="FB21" s="55">
        <v>11658</v>
      </c>
      <c r="FC21" s="57">
        <v>76</v>
      </c>
      <c r="FD21" s="53">
        <v>0</v>
      </c>
      <c r="FE21" s="55">
        <v>76</v>
      </c>
      <c r="FF21" s="54">
        <v>78415</v>
      </c>
      <c r="FG21" s="54">
        <v>14920</v>
      </c>
      <c r="FH21" s="53">
        <v>8975</v>
      </c>
      <c r="FI21" s="53">
        <v>0</v>
      </c>
      <c r="FJ21" s="54">
        <v>1512095</v>
      </c>
      <c r="FK21" s="59">
        <f t="shared" si="4"/>
        <v>3.9999396883742933E-2</v>
      </c>
      <c r="FL21" s="57">
        <v>36618234</v>
      </c>
      <c r="FM21" s="53">
        <v>0</v>
      </c>
      <c r="FN21" s="53">
        <v>0</v>
      </c>
      <c r="FO21" s="54">
        <v>36618234</v>
      </c>
      <c r="FP21" s="55">
        <v>0</v>
      </c>
      <c r="FQ21" s="52">
        <v>2244328</v>
      </c>
      <c r="FR21" s="56">
        <v>0</v>
      </c>
      <c r="FS21" s="57">
        <v>0</v>
      </c>
      <c r="FT21" s="58">
        <v>2244328</v>
      </c>
      <c r="FU21" s="52">
        <v>69213</v>
      </c>
      <c r="FV21" s="53">
        <v>0</v>
      </c>
      <c r="FW21" s="54">
        <v>69213</v>
      </c>
      <c r="FX21" s="54">
        <v>2312594</v>
      </c>
      <c r="FY21" s="54">
        <v>2210318</v>
      </c>
      <c r="FZ21" s="53">
        <v>346938</v>
      </c>
      <c r="GA21" s="53">
        <v>191</v>
      </c>
      <c r="GB21" s="55">
        <v>43801816</v>
      </c>
      <c r="GC21" s="57">
        <v>1464723</v>
      </c>
      <c r="GD21" s="53">
        <v>1464723</v>
      </c>
      <c r="GE21" s="55">
        <v>0</v>
      </c>
      <c r="GF21" s="52">
        <v>44884</v>
      </c>
      <c r="GG21" s="53">
        <v>0</v>
      </c>
      <c r="GH21" s="53">
        <v>0</v>
      </c>
      <c r="GI21" s="55">
        <v>44884</v>
      </c>
      <c r="GJ21" s="57">
        <v>2492</v>
      </c>
      <c r="GK21" s="53">
        <v>0</v>
      </c>
      <c r="GL21" s="55">
        <v>2492</v>
      </c>
      <c r="GM21" s="54">
        <v>46252</v>
      </c>
      <c r="GN21" s="54">
        <v>44206</v>
      </c>
      <c r="GO21" s="53">
        <v>6939</v>
      </c>
      <c r="GP21" s="53">
        <v>4</v>
      </c>
      <c r="GQ21" s="54">
        <v>1609500</v>
      </c>
      <c r="GR21" s="59">
        <f t="shared" si="5"/>
        <v>3.9999826316036977E-2</v>
      </c>
      <c r="GS21" s="57">
        <v>886544100</v>
      </c>
      <c r="GT21" s="53">
        <v>3746</v>
      </c>
      <c r="GU21" s="53">
        <v>12441</v>
      </c>
      <c r="GV21" s="54">
        <v>886560287</v>
      </c>
      <c r="GW21" s="55">
        <v>0</v>
      </c>
      <c r="GX21" s="52">
        <v>44459493</v>
      </c>
      <c r="GY21" s="56">
        <v>92410</v>
      </c>
      <c r="GZ21" s="57">
        <v>5783408</v>
      </c>
      <c r="HA21" s="58">
        <v>50335311</v>
      </c>
      <c r="HB21" s="52">
        <v>652678</v>
      </c>
      <c r="HC21" s="53">
        <v>4843</v>
      </c>
      <c r="HD21" s="54">
        <v>657521</v>
      </c>
      <c r="HE21" s="54">
        <v>21267403</v>
      </c>
      <c r="HF21" s="54">
        <v>31868281</v>
      </c>
      <c r="HG21" s="53">
        <v>2686019</v>
      </c>
      <c r="HH21" s="53">
        <v>1040440</v>
      </c>
      <c r="HI21" s="55">
        <v>994415262</v>
      </c>
      <c r="HJ21" s="57">
        <v>35453822</v>
      </c>
      <c r="HK21" s="53">
        <v>35453822</v>
      </c>
      <c r="HL21" s="55">
        <v>0</v>
      </c>
      <c r="HM21" s="52">
        <v>888896</v>
      </c>
      <c r="HN21" s="53">
        <v>1620</v>
      </c>
      <c r="HO21" s="53">
        <v>101209</v>
      </c>
      <c r="HP21" s="55">
        <v>991725</v>
      </c>
      <c r="HQ21" s="57">
        <v>23496</v>
      </c>
      <c r="HR21" s="53">
        <v>97</v>
      </c>
      <c r="HS21" s="55">
        <v>23593</v>
      </c>
      <c r="HT21" s="54">
        <v>425348</v>
      </c>
      <c r="HU21" s="54">
        <v>637366</v>
      </c>
      <c r="HV21" s="53">
        <v>53720</v>
      </c>
      <c r="HW21" s="53">
        <v>20809</v>
      </c>
      <c r="HX21" s="54">
        <v>37606383</v>
      </c>
      <c r="HY21" s="59">
        <f t="shared" si="6"/>
        <v>3.9990311454138033E-2</v>
      </c>
      <c r="HZ21" s="34"/>
    </row>
    <row r="22" spans="1:234" s="21" customFormat="1" ht="12" customHeight="1" x14ac:dyDescent="0.15">
      <c r="A22" s="22">
        <v>10</v>
      </c>
      <c r="B22" s="23" t="s">
        <v>71</v>
      </c>
      <c r="C22" s="49">
        <v>322517191</v>
      </c>
      <c r="D22" s="45">
        <v>0</v>
      </c>
      <c r="E22" s="45">
        <v>228</v>
      </c>
      <c r="F22" s="46">
        <v>322517419</v>
      </c>
      <c r="G22" s="47">
        <v>0</v>
      </c>
      <c r="H22" s="44">
        <v>26187641</v>
      </c>
      <c r="I22" s="48">
        <v>752529</v>
      </c>
      <c r="J22" s="49">
        <v>2874732</v>
      </c>
      <c r="K22" s="50">
        <v>29814902</v>
      </c>
      <c r="L22" s="44">
        <v>415928</v>
      </c>
      <c r="M22" s="45">
        <v>0</v>
      </c>
      <c r="N22" s="46">
        <v>415928</v>
      </c>
      <c r="O22" s="46">
        <v>7247098</v>
      </c>
      <c r="P22" s="46">
        <v>6844678</v>
      </c>
      <c r="Q22" s="45">
        <v>769193</v>
      </c>
      <c r="R22" s="45">
        <v>373149</v>
      </c>
      <c r="S22" s="47">
        <v>367982367</v>
      </c>
      <c r="T22" s="49">
        <v>12894800</v>
      </c>
      <c r="U22" s="45">
        <v>12894800</v>
      </c>
      <c r="V22" s="47">
        <v>0</v>
      </c>
      <c r="W22" s="44">
        <v>523753</v>
      </c>
      <c r="X22" s="45">
        <v>14631</v>
      </c>
      <c r="Y22" s="45">
        <v>50266</v>
      </c>
      <c r="Z22" s="47">
        <v>588650</v>
      </c>
      <c r="AA22" s="49">
        <v>14975</v>
      </c>
      <c r="AB22" s="45">
        <v>0</v>
      </c>
      <c r="AC22" s="47">
        <v>14975</v>
      </c>
      <c r="AD22" s="46">
        <v>144941</v>
      </c>
      <c r="AE22" s="46">
        <v>136893</v>
      </c>
      <c r="AF22" s="45">
        <v>15384</v>
      </c>
      <c r="AG22" s="45">
        <v>7464</v>
      </c>
      <c r="AH22" s="46">
        <v>13803107</v>
      </c>
      <c r="AI22" s="51">
        <f t="shared" si="0"/>
        <v>3.998171646040613E-2</v>
      </c>
      <c r="AJ22" s="49">
        <v>82215665</v>
      </c>
      <c r="AK22" s="45">
        <v>0</v>
      </c>
      <c r="AL22" s="45">
        <v>0</v>
      </c>
      <c r="AM22" s="46">
        <v>82215665</v>
      </c>
      <c r="AN22" s="47">
        <v>0</v>
      </c>
      <c r="AO22" s="44">
        <v>2520981</v>
      </c>
      <c r="AP22" s="48">
        <v>57050</v>
      </c>
      <c r="AQ22" s="49">
        <v>29661</v>
      </c>
      <c r="AR22" s="50">
        <v>2607692</v>
      </c>
      <c r="AS22" s="44">
        <v>112456</v>
      </c>
      <c r="AT22" s="45">
        <v>0</v>
      </c>
      <c r="AU22" s="46">
        <v>112456</v>
      </c>
      <c r="AV22" s="46">
        <v>3084398</v>
      </c>
      <c r="AW22" s="46">
        <v>3755352</v>
      </c>
      <c r="AX22" s="45">
        <v>166467</v>
      </c>
      <c r="AY22" s="45">
        <v>90036</v>
      </c>
      <c r="AZ22" s="47">
        <v>92032066</v>
      </c>
      <c r="BA22" s="49">
        <v>3288175</v>
      </c>
      <c r="BB22" s="45">
        <v>3288175</v>
      </c>
      <c r="BC22" s="47">
        <v>0</v>
      </c>
      <c r="BD22" s="44">
        <v>50419</v>
      </c>
      <c r="BE22" s="45">
        <v>1049</v>
      </c>
      <c r="BF22" s="45">
        <v>475</v>
      </c>
      <c r="BG22" s="47">
        <v>51943</v>
      </c>
      <c r="BH22" s="49">
        <v>4048</v>
      </c>
      <c r="BI22" s="45">
        <v>0</v>
      </c>
      <c r="BJ22" s="47">
        <v>4048</v>
      </c>
      <c r="BK22" s="46">
        <v>61688</v>
      </c>
      <c r="BL22" s="46">
        <v>75107</v>
      </c>
      <c r="BM22" s="45">
        <v>3329</v>
      </c>
      <c r="BN22" s="45">
        <v>1801</v>
      </c>
      <c r="BO22" s="46">
        <v>3486091</v>
      </c>
      <c r="BP22" s="51">
        <f t="shared" si="1"/>
        <v>3.9994507129511143E-2</v>
      </c>
      <c r="BQ22" s="49">
        <v>141985202</v>
      </c>
      <c r="BR22" s="45">
        <v>1200</v>
      </c>
      <c r="BS22" s="45">
        <v>0</v>
      </c>
      <c r="BT22" s="46">
        <v>141986402</v>
      </c>
      <c r="BU22" s="47">
        <v>0</v>
      </c>
      <c r="BV22" s="44">
        <v>3640787</v>
      </c>
      <c r="BW22" s="48">
        <v>1001</v>
      </c>
      <c r="BX22" s="49">
        <v>64623</v>
      </c>
      <c r="BY22" s="50">
        <v>3706411</v>
      </c>
      <c r="BZ22" s="44">
        <v>120229</v>
      </c>
      <c r="CA22" s="45">
        <v>0</v>
      </c>
      <c r="CB22" s="46">
        <v>120229</v>
      </c>
      <c r="CC22" s="46">
        <v>3972502</v>
      </c>
      <c r="CD22" s="46">
        <v>4521727</v>
      </c>
      <c r="CE22" s="45">
        <v>345081</v>
      </c>
      <c r="CF22" s="45">
        <v>110612</v>
      </c>
      <c r="CG22" s="47">
        <v>154762964</v>
      </c>
      <c r="CH22" s="49">
        <v>5678977</v>
      </c>
      <c r="CI22" s="45">
        <v>5678977</v>
      </c>
      <c r="CJ22" s="47">
        <v>0</v>
      </c>
      <c r="CK22" s="44">
        <v>72816</v>
      </c>
      <c r="CL22" s="45">
        <v>16</v>
      </c>
      <c r="CM22" s="45">
        <v>1034</v>
      </c>
      <c r="CN22" s="47">
        <v>73866</v>
      </c>
      <c r="CO22" s="49">
        <v>4328</v>
      </c>
      <c r="CP22" s="45">
        <v>0</v>
      </c>
      <c r="CQ22" s="47">
        <v>4328</v>
      </c>
      <c r="CR22" s="46">
        <v>79450</v>
      </c>
      <c r="CS22" s="46">
        <v>90435</v>
      </c>
      <c r="CT22" s="45">
        <v>6902</v>
      </c>
      <c r="CU22" s="45">
        <v>2212</v>
      </c>
      <c r="CV22" s="46">
        <v>5936170</v>
      </c>
      <c r="CW22" s="51">
        <f t="shared" si="2"/>
        <v>3.9996625874074897E-2</v>
      </c>
      <c r="CX22" s="49">
        <v>112776944</v>
      </c>
      <c r="CY22" s="45">
        <v>0</v>
      </c>
      <c r="CZ22" s="45">
        <v>0</v>
      </c>
      <c r="DA22" s="46">
        <v>112776944</v>
      </c>
      <c r="DB22" s="47">
        <v>0</v>
      </c>
      <c r="DC22" s="44">
        <v>5884918</v>
      </c>
      <c r="DD22" s="48">
        <v>9880</v>
      </c>
      <c r="DE22" s="49">
        <v>162908</v>
      </c>
      <c r="DF22" s="50">
        <v>6057706</v>
      </c>
      <c r="DG22" s="44">
        <v>187680</v>
      </c>
      <c r="DH22" s="45">
        <v>0</v>
      </c>
      <c r="DI22" s="46">
        <v>187680</v>
      </c>
      <c r="DJ22" s="46">
        <v>12268529</v>
      </c>
      <c r="DK22" s="46">
        <v>4318543</v>
      </c>
      <c r="DL22" s="45">
        <v>494950</v>
      </c>
      <c r="DM22" s="45">
        <v>332068</v>
      </c>
      <c r="DN22" s="47">
        <v>136436420</v>
      </c>
      <c r="DO22" s="49">
        <v>4510901</v>
      </c>
      <c r="DP22" s="45">
        <v>4510901</v>
      </c>
      <c r="DQ22" s="47">
        <v>0</v>
      </c>
      <c r="DR22" s="44">
        <v>117698</v>
      </c>
      <c r="DS22" s="45">
        <v>158</v>
      </c>
      <c r="DT22" s="45">
        <v>2737</v>
      </c>
      <c r="DU22" s="47">
        <v>120593</v>
      </c>
      <c r="DV22" s="49">
        <v>6756</v>
      </c>
      <c r="DW22" s="45">
        <v>0</v>
      </c>
      <c r="DX22" s="47">
        <v>6756</v>
      </c>
      <c r="DY22" s="46">
        <v>245371</v>
      </c>
      <c r="DZ22" s="46">
        <v>86371</v>
      </c>
      <c r="EA22" s="45">
        <v>9899</v>
      </c>
      <c r="EB22" s="45">
        <v>6641</v>
      </c>
      <c r="EC22" s="46">
        <v>4986532</v>
      </c>
      <c r="ED22" s="51">
        <f t="shared" si="3"/>
        <v>3.9998432658363219E-2</v>
      </c>
      <c r="EE22" s="49">
        <v>51575330</v>
      </c>
      <c r="EF22" s="45">
        <v>0</v>
      </c>
      <c r="EG22" s="45">
        <v>0</v>
      </c>
      <c r="EH22" s="46">
        <v>51575330</v>
      </c>
      <c r="EI22" s="47">
        <v>0</v>
      </c>
      <c r="EJ22" s="44">
        <v>630375</v>
      </c>
      <c r="EK22" s="48">
        <v>0</v>
      </c>
      <c r="EL22" s="49">
        <v>117340</v>
      </c>
      <c r="EM22" s="50">
        <v>747715</v>
      </c>
      <c r="EN22" s="44">
        <v>138551</v>
      </c>
      <c r="EO22" s="45">
        <v>0</v>
      </c>
      <c r="EP22" s="46">
        <v>138551</v>
      </c>
      <c r="EQ22" s="46">
        <v>2574490</v>
      </c>
      <c r="ER22" s="46">
        <v>3553768</v>
      </c>
      <c r="ES22" s="45">
        <v>466273</v>
      </c>
      <c r="ET22" s="45">
        <v>84024</v>
      </c>
      <c r="EU22" s="47">
        <v>59140151</v>
      </c>
      <c r="EV22" s="49">
        <v>2062981</v>
      </c>
      <c r="EW22" s="45">
        <v>2062981</v>
      </c>
      <c r="EX22" s="47">
        <v>0</v>
      </c>
      <c r="EY22" s="44">
        <v>12607</v>
      </c>
      <c r="EZ22" s="45">
        <v>0</v>
      </c>
      <c r="FA22" s="45">
        <v>1893</v>
      </c>
      <c r="FB22" s="47">
        <v>14500</v>
      </c>
      <c r="FC22" s="49">
        <v>4988</v>
      </c>
      <c r="FD22" s="45">
        <v>0</v>
      </c>
      <c r="FE22" s="47">
        <v>4988</v>
      </c>
      <c r="FF22" s="46">
        <v>51490</v>
      </c>
      <c r="FG22" s="46">
        <v>71075</v>
      </c>
      <c r="FH22" s="45">
        <v>9325</v>
      </c>
      <c r="FI22" s="45">
        <v>1680</v>
      </c>
      <c r="FJ22" s="46">
        <v>2216039</v>
      </c>
      <c r="FK22" s="51">
        <f t="shared" si="4"/>
        <v>3.9999375670499833E-2</v>
      </c>
      <c r="FL22" s="49">
        <v>65812607</v>
      </c>
      <c r="FM22" s="45">
        <v>0</v>
      </c>
      <c r="FN22" s="45">
        <v>0</v>
      </c>
      <c r="FO22" s="46">
        <v>65812607</v>
      </c>
      <c r="FP22" s="47">
        <v>0</v>
      </c>
      <c r="FQ22" s="44">
        <v>1455070</v>
      </c>
      <c r="FR22" s="48">
        <v>0</v>
      </c>
      <c r="FS22" s="49">
        <v>0</v>
      </c>
      <c r="FT22" s="50">
        <v>1455070</v>
      </c>
      <c r="FU22" s="44">
        <v>373671</v>
      </c>
      <c r="FV22" s="45">
        <v>0</v>
      </c>
      <c r="FW22" s="46">
        <v>373671</v>
      </c>
      <c r="FX22" s="46">
        <v>6389496</v>
      </c>
      <c r="FY22" s="46">
        <v>7263851</v>
      </c>
      <c r="FZ22" s="45">
        <v>984494</v>
      </c>
      <c r="GA22" s="45">
        <v>300</v>
      </c>
      <c r="GB22" s="47">
        <v>82279489</v>
      </c>
      <c r="GC22" s="49">
        <v>2632490</v>
      </c>
      <c r="GD22" s="45">
        <v>2632490</v>
      </c>
      <c r="GE22" s="47">
        <v>0</v>
      </c>
      <c r="GF22" s="44">
        <v>29101</v>
      </c>
      <c r="GG22" s="45">
        <v>0</v>
      </c>
      <c r="GH22" s="45">
        <v>0</v>
      </c>
      <c r="GI22" s="47">
        <v>29101</v>
      </c>
      <c r="GJ22" s="49">
        <v>13452</v>
      </c>
      <c r="GK22" s="45">
        <v>0</v>
      </c>
      <c r="GL22" s="47">
        <v>13452</v>
      </c>
      <c r="GM22" s="46">
        <v>127790</v>
      </c>
      <c r="GN22" s="46">
        <v>145277</v>
      </c>
      <c r="GO22" s="45">
        <v>19690</v>
      </c>
      <c r="GP22" s="45">
        <v>6</v>
      </c>
      <c r="GQ22" s="46">
        <v>2967806</v>
      </c>
      <c r="GR22" s="51">
        <f t="shared" si="5"/>
        <v>3.999978302029579E-2</v>
      </c>
      <c r="GS22" s="49">
        <v>776882939</v>
      </c>
      <c r="GT22" s="45">
        <v>1200</v>
      </c>
      <c r="GU22" s="45">
        <v>228</v>
      </c>
      <c r="GV22" s="46">
        <v>776884367</v>
      </c>
      <c r="GW22" s="47">
        <v>0</v>
      </c>
      <c r="GX22" s="44">
        <v>40319772</v>
      </c>
      <c r="GY22" s="48">
        <v>820460</v>
      </c>
      <c r="GZ22" s="49">
        <v>3249264</v>
      </c>
      <c r="HA22" s="50">
        <v>44389496</v>
      </c>
      <c r="HB22" s="44">
        <v>1348515</v>
      </c>
      <c r="HC22" s="45">
        <v>0</v>
      </c>
      <c r="HD22" s="46">
        <v>1348515</v>
      </c>
      <c r="HE22" s="46">
        <v>35536513</v>
      </c>
      <c r="HF22" s="46">
        <v>30257919</v>
      </c>
      <c r="HG22" s="45">
        <v>3226458</v>
      </c>
      <c r="HH22" s="45">
        <v>990189</v>
      </c>
      <c r="HI22" s="47">
        <v>892633457</v>
      </c>
      <c r="HJ22" s="49">
        <v>31068324</v>
      </c>
      <c r="HK22" s="45">
        <v>31068324</v>
      </c>
      <c r="HL22" s="47">
        <v>0</v>
      </c>
      <c r="HM22" s="44">
        <v>806394</v>
      </c>
      <c r="HN22" s="45">
        <v>15854</v>
      </c>
      <c r="HO22" s="45">
        <v>56405</v>
      </c>
      <c r="HP22" s="47">
        <v>878653</v>
      </c>
      <c r="HQ22" s="49">
        <v>48547</v>
      </c>
      <c r="HR22" s="45">
        <v>0</v>
      </c>
      <c r="HS22" s="47">
        <v>48547</v>
      </c>
      <c r="HT22" s="46">
        <v>710730</v>
      </c>
      <c r="HU22" s="46">
        <v>605158</v>
      </c>
      <c r="HV22" s="45">
        <v>64529</v>
      </c>
      <c r="HW22" s="45">
        <v>19804</v>
      </c>
      <c r="HX22" s="46">
        <v>33395745</v>
      </c>
      <c r="HY22" s="51">
        <f t="shared" si="6"/>
        <v>3.9990924415138865E-2</v>
      </c>
      <c r="HZ22" s="34"/>
    </row>
    <row r="23" spans="1:234" s="21" customFormat="1" ht="12" customHeight="1" x14ac:dyDescent="0.15">
      <c r="A23" s="24">
        <v>11</v>
      </c>
      <c r="B23" s="25" t="s">
        <v>72</v>
      </c>
      <c r="C23" s="57">
        <v>797376544</v>
      </c>
      <c r="D23" s="53">
        <v>2758</v>
      </c>
      <c r="E23" s="53">
        <v>8892</v>
      </c>
      <c r="F23" s="54">
        <v>797388194</v>
      </c>
      <c r="G23" s="55">
        <v>0</v>
      </c>
      <c r="H23" s="52">
        <v>35567148</v>
      </c>
      <c r="I23" s="56">
        <v>69961</v>
      </c>
      <c r="J23" s="57">
        <v>4399283</v>
      </c>
      <c r="K23" s="58">
        <v>40036392</v>
      </c>
      <c r="L23" s="52">
        <v>620930</v>
      </c>
      <c r="M23" s="53">
        <v>0</v>
      </c>
      <c r="N23" s="54">
        <v>620930</v>
      </c>
      <c r="O23" s="54">
        <v>5896463</v>
      </c>
      <c r="P23" s="54">
        <v>10883562</v>
      </c>
      <c r="Q23" s="53">
        <v>1025797</v>
      </c>
      <c r="R23" s="53">
        <v>860113</v>
      </c>
      <c r="S23" s="55">
        <v>856711451</v>
      </c>
      <c r="T23" s="57">
        <v>31879222</v>
      </c>
      <c r="U23" s="53">
        <v>31879222</v>
      </c>
      <c r="V23" s="55">
        <v>0</v>
      </c>
      <c r="W23" s="52">
        <v>711321</v>
      </c>
      <c r="X23" s="53">
        <v>1173</v>
      </c>
      <c r="Y23" s="53">
        <v>74900</v>
      </c>
      <c r="Z23" s="55">
        <v>787394</v>
      </c>
      <c r="AA23" s="57">
        <v>22353</v>
      </c>
      <c r="AB23" s="53">
        <v>0</v>
      </c>
      <c r="AC23" s="55">
        <v>22353</v>
      </c>
      <c r="AD23" s="54">
        <v>117927</v>
      </c>
      <c r="AE23" s="54">
        <v>217665</v>
      </c>
      <c r="AF23" s="53">
        <v>20516</v>
      </c>
      <c r="AG23" s="53">
        <v>17201</v>
      </c>
      <c r="AH23" s="54">
        <v>33062278</v>
      </c>
      <c r="AI23" s="59">
        <f t="shared" si="0"/>
        <v>3.9979551039101537E-2</v>
      </c>
      <c r="AJ23" s="57">
        <v>120809012</v>
      </c>
      <c r="AK23" s="53">
        <v>1955</v>
      </c>
      <c r="AL23" s="53">
        <v>0</v>
      </c>
      <c r="AM23" s="54">
        <v>120810967</v>
      </c>
      <c r="AN23" s="55">
        <v>0</v>
      </c>
      <c r="AO23" s="52">
        <v>3492717</v>
      </c>
      <c r="AP23" s="56">
        <v>0</v>
      </c>
      <c r="AQ23" s="57">
        <v>446626</v>
      </c>
      <c r="AR23" s="58">
        <v>3939343</v>
      </c>
      <c r="AS23" s="52">
        <v>337652</v>
      </c>
      <c r="AT23" s="53">
        <v>0</v>
      </c>
      <c r="AU23" s="54">
        <v>337652</v>
      </c>
      <c r="AV23" s="54">
        <v>1866797</v>
      </c>
      <c r="AW23" s="54">
        <v>2119239</v>
      </c>
      <c r="AX23" s="53">
        <v>227940</v>
      </c>
      <c r="AY23" s="53">
        <v>136893</v>
      </c>
      <c r="AZ23" s="55">
        <v>129438831</v>
      </c>
      <c r="BA23" s="57">
        <v>4831775</v>
      </c>
      <c r="BB23" s="53">
        <v>4831775</v>
      </c>
      <c r="BC23" s="55">
        <v>0</v>
      </c>
      <c r="BD23" s="52">
        <v>69855</v>
      </c>
      <c r="BE23" s="53">
        <v>0</v>
      </c>
      <c r="BF23" s="53">
        <v>8316</v>
      </c>
      <c r="BG23" s="55">
        <v>78171</v>
      </c>
      <c r="BH23" s="57">
        <v>12156</v>
      </c>
      <c r="BI23" s="53">
        <v>0</v>
      </c>
      <c r="BJ23" s="55">
        <v>12156</v>
      </c>
      <c r="BK23" s="54">
        <v>37336</v>
      </c>
      <c r="BL23" s="54">
        <v>42385</v>
      </c>
      <c r="BM23" s="53">
        <v>4559</v>
      </c>
      <c r="BN23" s="53">
        <v>2738</v>
      </c>
      <c r="BO23" s="54">
        <v>5009120</v>
      </c>
      <c r="BP23" s="59">
        <f t="shared" si="1"/>
        <v>3.9994506459003841E-2</v>
      </c>
      <c r="BQ23" s="57">
        <v>150928485</v>
      </c>
      <c r="BR23" s="53">
        <v>0</v>
      </c>
      <c r="BS23" s="53">
        <v>7060</v>
      </c>
      <c r="BT23" s="54">
        <v>150935545</v>
      </c>
      <c r="BU23" s="55">
        <v>0</v>
      </c>
      <c r="BV23" s="52">
        <v>5116311</v>
      </c>
      <c r="BW23" s="56">
        <v>18289</v>
      </c>
      <c r="BX23" s="57">
        <v>488821</v>
      </c>
      <c r="BY23" s="58">
        <v>5623421</v>
      </c>
      <c r="BZ23" s="52">
        <v>98974</v>
      </c>
      <c r="CA23" s="53">
        <v>0</v>
      </c>
      <c r="CB23" s="54">
        <v>98974</v>
      </c>
      <c r="CC23" s="54">
        <v>2264679</v>
      </c>
      <c r="CD23" s="54">
        <v>2757103</v>
      </c>
      <c r="CE23" s="53">
        <v>593024</v>
      </c>
      <c r="CF23" s="53">
        <v>91565</v>
      </c>
      <c r="CG23" s="55">
        <v>162364311</v>
      </c>
      <c r="CH23" s="57">
        <v>6036906</v>
      </c>
      <c r="CI23" s="53">
        <v>6036906</v>
      </c>
      <c r="CJ23" s="55">
        <v>0</v>
      </c>
      <c r="CK23" s="52">
        <v>102326</v>
      </c>
      <c r="CL23" s="53">
        <v>293</v>
      </c>
      <c r="CM23" s="53">
        <v>9280</v>
      </c>
      <c r="CN23" s="55">
        <v>111899</v>
      </c>
      <c r="CO23" s="57">
        <v>3563</v>
      </c>
      <c r="CP23" s="53">
        <v>0</v>
      </c>
      <c r="CQ23" s="55">
        <v>3563</v>
      </c>
      <c r="CR23" s="54">
        <v>45294</v>
      </c>
      <c r="CS23" s="54">
        <v>55142</v>
      </c>
      <c r="CT23" s="53">
        <v>11861</v>
      </c>
      <c r="CU23" s="53">
        <v>1831</v>
      </c>
      <c r="CV23" s="54">
        <v>6266496</v>
      </c>
      <c r="CW23" s="59">
        <f t="shared" si="2"/>
        <v>3.9996582647248535E-2</v>
      </c>
      <c r="CX23" s="57">
        <v>89833716</v>
      </c>
      <c r="CY23" s="53">
        <v>0</v>
      </c>
      <c r="CZ23" s="53">
        <v>0</v>
      </c>
      <c r="DA23" s="54">
        <v>89833716</v>
      </c>
      <c r="DB23" s="55">
        <v>0</v>
      </c>
      <c r="DC23" s="52">
        <v>4330949</v>
      </c>
      <c r="DD23" s="56">
        <v>0</v>
      </c>
      <c r="DE23" s="57">
        <v>376107</v>
      </c>
      <c r="DF23" s="58">
        <v>4707056</v>
      </c>
      <c r="DG23" s="52">
        <v>95737</v>
      </c>
      <c r="DH23" s="53">
        <v>0</v>
      </c>
      <c r="DI23" s="54">
        <v>95737</v>
      </c>
      <c r="DJ23" s="54">
        <v>6040604</v>
      </c>
      <c r="DK23" s="54">
        <v>2167428</v>
      </c>
      <c r="DL23" s="53">
        <v>569348</v>
      </c>
      <c r="DM23" s="53">
        <v>44405</v>
      </c>
      <c r="DN23" s="55">
        <v>103458294</v>
      </c>
      <c r="DO23" s="57">
        <v>3593204</v>
      </c>
      <c r="DP23" s="53">
        <v>3593204</v>
      </c>
      <c r="DQ23" s="55">
        <v>0</v>
      </c>
      <c r="DR23" s="52">
        <v>86619</v>
      </c>
      <c r="DS23" s="53">
        <v>0</v>
      </c>
      <c r="DT23" s="53">
        <v>7018</v>
      </c>
      <c r="DU23" s="55">
        <v>93637</v>
      </c>
      <c r="DV23" s="57">
        <v>3446</v>
      </c>
      <c r="DW23" s="53">
        <v>0</v>
      </c>
      <c r="DX23" s="55">
        <v>3446</v>
      </c>
      <c r="DY23" s="54">
        <v>120812</v>
      </c>
      <c r="DZ23" s="54">
        <v>43349</v>
      </c>
      <c r="EA23" s="53">
        <v>11387</v>
      </c>
      <c r="EB23" s="53">
        <v>888</v>
      </c>
      <c r="EC23" s="54">
        <v>3866723</v>
      </c>
      <c r="ED23" s="59">
        <f t="shared" si="3"/>
        <v>3.9998389914094171E-2</v>
      </c>
      <c r="EE23" s="57">
        <v>35615941</v>
      </c>
      <c r="EF23" s="53">
        <v>0</v>
      </c>
      <c r="EG23" s="53">
        <v>0</v>
      </c>
      <c r="EH23" s="54">
        <v>35615941</v>
      </c>
      <c r="EI23" s="55">
        <v>0</v>
      </c>
      <c r="EJ23" s="52">
        <v>1850592</v>
      </c>
      <c r="EK23" s="56">
        <v>0</v>
      </c>
      <c r="EL23" s="57">
        <v>34478</v>
      </c>
      <c r="EM23" s="58">
        <v>1885070</v>
      </c>
      <c r="EN23" s="52">
        <v>138313</v>
      </c>
      <c r="EO23" s="53">
        <v>0</v>
      </c>
      <c r="EP23" s="54">
        <v>138313</v>
      </c>
      <c r="EQ23" s="54">
        <v>1849915</v>
      </c>
      <c r="ER23" s="54">
        <v>947956</v>
      </c>
      <c r="ES23" s="53">
        <v>502856</v>
      </c>
      <c r="ET23" s="53">
        <v>19404</v>
      </c>
      <c r="EU23" s="55">
        <v>40959455</v>
      </c>
      <c r="EV23" s="57">
        <v>1424612</v>
      </c>
      <c r="EW23" s="53">
        <v>1424612</v>
      </c>
      <c r="EX23" s="55">
        <v>0</v>
      </c>
      <c r="EY23" s="52">
        <v>37012</v>
      </c>
      <c r="EZ23" s="53">
        <v>0</v>
      </c>
      <c r="FA23" s="53">
        <v>551</v>
      </c>
      <c r="FB23" s="55">
        <v>37563</v>
      </c>
      <c r="FC23" s="57">
        <v>4979</v>
      </c>
      <c r="FD23" s="53">
        <v>0</v>
      </c>
      <c r="FE23" s="55">
        <v>4979</v>
      </c>
      <c r="FF23" s="54">
        <v>36998</v>
      </c>
      <c r="FG23" s="54">
        <v>18959</v>
      </c>
      <c r="FH23" s="53">
        <v>10057</v>
      </c>
      <c r="FI23" s="53">
        <v>388</v>
      </c>
      <c r="FJ23" s="54">
        <v>1533556</v>
      </c>
      <c r="FK23" s="59">
        <f t="shared" si="4"/>
        <v>3.9999280097639422E-2</v>
      </c>
      <c r="FL23" s="57">
        <v>36760527</v>
      </c>
      <c r="FM23" s="53">
        <v>0</v>
      </c>
      <c r="FN23" s="53">
        <v>0</v>
      </c>
      <c r="FO23" s="54">
        <v>36760527</v>
      </c>
      <c r="FP23" s="55">
        <v>0</v>
      </c>
      <c r="FQ23" s="52">
        <v>1895283</v>
      </c>
      <c r="FR23" s="56">
        <v>0</v>
      </c>
      <c r="FS23" s="57">
        <v>8360</v>
      </c>
      <c r="FT23" s="58">
        <v>1903643</v>
      </c>
      <c r="FU23" s="52">
        <v>29046</v>
      </c>
      <c r="FV23" s="53">
        <v>0</v>
      </c>
      <c r="FW23" s="54">
        <v>29046</v>
      </c>
      <c r="FX23" s="54">
        <v>10384221</v>
      </c>
      <c r="FY23" s="54">
        <v>2906590</v>
      </c>
      <c r="FZ23" s="53">
        <v>506853</v>
      </c>
      <c r="GA23" s="53">
        <v>106</v>
      </c>
      <c r="GB23" s="55">
        <v>52490986</v>
      </c>
      <c r="GC23" s="57">
        <v>1470412</v>
      </c>
      <c r="GD23" s="53">
        <v>1470412</v>
      </c>
      <c r="GE23" s="55">
        <v>0</v>
      </c>
      <c r="GF23" s="52">
        <v>37905</v>
      </c>
      <c r="GG23" s="53">
        <v>0</v>
      </c>
      <c r="GH23" s="53">
        <v>134</v>
      </c>
      <c r="GI23" s="55">
        <v>38039</v>
      </c>
      <c r="GJ23" s="57">
        <v>1046</v>
      </c>
      <c r="GK23" s="53">
        <v>0</v>
      </c>
      <c r="GL23" s="55">
        <v>1046</v>
      </c>
      <c r="GM23" s="54">
        <v>207684</v>
      </c>
      <c r="GN23" s="54">
        <v>58132</v>
      </c>
      <c r="GO23" s="53">
        <v>10137</v>
      </c>
      <c r="GP23" s="53">
        <v>2</v>
      </c>
      <c r="GQ23" s="54">
        <v>1785452</v>
      </c>
      <c r="GR23" s="59">
        <f t="shared" si="5"/>
        <v>3.9999752995924134E-2</v>
      </c>
      <c r="GS23" s="57">
        <v>1231324225</v>
      </c>
      <c r="GT23" s="53">
        <v>4713</v>
      </c>
      <c r="GU23" s="53">
        <v>15952</v>
      </c>
      <c r="GV23" s="54">
        <v>1231344890</v>
      </c>
      <c r="GW23" s="55">
        <v>0</v>
      </c>
      <c r="GX23" s="52">
        <v>52253000</v>
      </c>
      <c r="GY23" s="56">
        <v>88250</v>
      </c>
      <c r="GZ23" s="57">
        <v>5753675</v>
      </c>
      <c r="HA23" s="58">
        <v>58094925</v>
      </c>
      <c r="HB23" s="52">
        <v>1320652</v>
      </c>
      <c r="HC23" s="53">
        <v>0</v>
      </c>
      <c r="HD23" s="54">
        <v>1320652</v>
      </c>
      <c r="HE23" s="54">
        <v>28302679</v>
      </c>
      <c r="HF23" s="54">
        <v>21781878</v>
      </c>
      <c r="HG23" s="53">
        <v>3425818</v>
      </c>
      <c r="HH23" s="53">
        <v>1152486</v>
      </c>
      <c r="HI23" s="55">
        <v>1345423328</v>
      </c>
      <c r="HJ23" s="57">
        <v>49236131</v>
      </c>
      <c r="HK23" s="53">
        <v>49236131</v>
      </c>
      <c r="HL23" s="55">
        <v>0</v>
      </c>
      <c r="HM23" s="52">
        <v>1045038</v>
      </c>
      <c r="HN23" s="53">
        <v>1466</v>
      </c>
      <c r="HO23" s="53">
        <v>100199</v>
      </c>
      <c r="HP23" s="55">
        <v>1146703</v>
      </c>
      <c r="HQ23" s="57">
        <v>47543</v>
      </c>
      <c r="HR23" s="53">
        <v>0</v>
      </c>
      <c r="HS23" s="55">
        <v>47543</v>
      </c>
      <c r="HT23" s="54">
        <v>566051</v>
      </c>
      <c r="HU23" s="54">
        <v>435632</v>
      </c>
      <c r="HV23" s="53">
        <v>68517</v>
      </c>
      <c r="HW23" s="53">
        <v>23048</v>
      </c>
      <c r="HX23" s="54">
        <v>51523625</v>
      </c>
      <c r="HY23" s="59">
        <f t="shared" si="6"/>
        <v>3.9985654222351952E-2</v>
      </c>
      <c r="HZ23" s="34"/>
    </row>
    <row r="24" spans="1:234" s="21" customFormat="1" ht="12" customHeight="1" x14ac:dyDescent="0.15">
      <c r="A24" s="22">
        <v>12</v>
      </c>
      <c r="B24" s="23" t="s">
        <v>73</v>
      </c>
      <c r="C24" s="49">
        <v>973702370</v>
      </c>
      <c r="D24" s="45">
        <v>6828</v>
      </c>
      <c r="E24" s="45">
        <v>9797</v>
      </c>
      <c r="F24" s="46">
        <v>973718995</v>
      </c>
      <c r="G24" s="47">
        <v>0</v>
      </c>
      <c r="H24" s="44">
        <v>71240424</v>
      </c>
      <c r="I24" s="48">
        <v>2901455</v>
      </c>
      <c r="J24" s="49">
        <v>12585615</v>
      </c>
      <c r="K24" s="50">
        <v>86727494</v>
      </c>
      <c r="L24" s="44">
        <v>764469</v>
      </c>
      <c r="M24" s="45">
        <v>0</v>
      </c>
      <c r="N24" s="46">
        <v>764469</v>
      </c>
      <c r="O24" s="46">
        <v>13526081</v>
      </c>
      <c r="P24" s="46">
        <v>18701572</v>
      </c>
      <c r="Q24" s="45">
        <v>1925265</v>
      </c>
      <c r="R24" s="45">
        <v>1009712</v>
      </c>
      <c r="S24" s="47">
        <v>1096373588</v>
      </c>
      <c r="T24" s="49">
        <v>38930409</v>
      </c>
      <c r="U24" s="45">
        <v>38930409</v>
      </c>
      <c r="V24" s="47">
        <v>0</v>
      </c>
      <c r="W24" s="44">
        <v>1424394</v>
      </c>
      <c r="X24" s="45">
        <v>56397</v>
      </c>
      <c r="Y24" s="45">
        <v>220644</v>
      </c>
      <c r="Z24" s="47">
        <v>1701435</v>
      </c>
      <c r="AA24" s="49">
        <v>27521</v>
      </c>
      <c r="AB24" s="45">
        <v>0</v>
      </c>
      <c r="AC24" s="47">
        <v>27521</v>
      </c>
      <c r="AD24" s="46">
        <v>270522</v>
      </c>
      <c r="AE24" s="46">
        <v>374031</v>
      </c>
      <c r="AF24" s="45">
        <v>38505</v>
      </c>
      <c r="AG24" s="45">
        <v>20194</v>
      </c>
      <c r="AH24" s="46">
        <v>41362617</v>
      </c>
      <c r="AI24" s="51">
        <f t="shared" si="0"/>
        <v>3.9981153905701512E-2</v>
      </c>
      <c r="AJ24" s="49">
        <v>237045196</v>
      </c>
      <c r="AK24" s="45">
        <v>0</v>
      </c>
      <c r="AL24" s="45">
        <v>14177</v>
      </c>
      <c r="AM24" s="46">
        <v>237059373</v>
      </c>
      <c r="AN24" s="47">
        <v>0</v>
      </c>
      <c r="AO24" s="44">
        <v>9761121</v>
      </c>
      <c r="AP24" s="48">
        <v>174615</v>
      </c>
      <c r="AQ24" s="49">
        <v>299124</v>
      </c>
      <c r="AR24" s="50">
        <v>10234860</v>
      </c>
      <c r="AS24" s="44">
        <v>216828</v>
      </c>
      <c r="AT24" s="45">
        <v>0</v>
      </c>
      <c r="AU24" s="46">
        <v>216828</v>
      </c>
      <c r="AV24" s="46">
        <v>5775850</v>
      </c>
      <c r="AW24" s="46">
        <v>2030623</v>
      </c>
      <c r="AX24" s="45">
        <v>436681</v>
      </c>
      <c r="AY24" s="45">
        <v>166148</v>
      </c>
      <c r="AZ24" s="47">
        <v>255920363</v>
      </c>
      <c r="BA24" s="49">
        <v>9480954</v>
      </c>
      <c r="BB24" s="45">
        <v>9480954</v>
      </c>
      <c r="BC24" s="47">
        <v>0</v>
      </c>
      <c r="BD24" s="44">
        <v>195149</v>
      </c>
      <c r="BE24" s="45">
        <v>3292</v>
      </c>
      <c r="BF24" s="45">
        <v>5422</v>
      </c>
      <c r="BG24" s="47">
        <v>203863</v>
      </c>
      <c r="BH24" s="49">
        <v>7806</v>
      </c>
      <c r="BI24" s="45">
        <v>0</v>
      </c>
      <c r="BJ24" s="47">
        <v>7806</v>
      </c>
      <c r="BK24" s="46">
        <v>115517</v>
      </c>
      <c r="BL24" s="46">
        <v>40612</v>
      </c>
      <c r="BM24" s="45">
        <v>8733</v>
      </c>
      <c r="BN24" s="45">
        <v>3323</v>
      </c>
      <c r="BO24" s="46">
        <v>9860808</v>
      </c>
      <c r="BP24" s="51">
        <f t="shared" si="1"/>
        <v>3.9994006058558164E-2</v>
      </c>
      <c r="BQ24" s="49">
        <v>385276605</v>
      </c>
      <c r="BR24" s="45">
        <v>7459</v>
      </c>
      <c r="BS24" s="45">
        <v>29554</v>
      </c>
      <c r="BT24" s="46">
        <v>385313618</v>
      </c>
      <c r="BU24" s="47">
        <v>0</v>
      </c>
      <c r="BV24" s="44">
        <v>17058244</v>
      </c>
      <c r="BW24" s="48">
        <v>575349</v>
      </c>
      <c r="BX24" s="49">
        <v>550007</v>
      </c>
      <c r="BY24" s="50">
        <v>18183600</v>
      </c>
      <c r="BZ24" s="44">
        <v>239979</v>
      </c>
      <c r="CA24" s="45">
        <v>0</v>
      </c>
      <c r="CB24" s="46">
        <v>239979</v>
      </c>
      <c r="CC24" s="46">
        <v>10245985</v>
      </c>
      <c r="CD24" s="46">
        <v>8559876</v>
      </c>
      <c r="CE24" s="45">
        <v>1119525</v>
      </c>
      <c r="CF24" s="45">
        <v>243334</v>
      </c>
      <c r="CG24" s="47">
        <v>423905917</v>
      </c>
      <c r="CH24" s="49">
        <v>15410770</v>
      </c>
      <c r="CI24" s="45">
        <v>15410770</v>
      </c>
      <c r="CJ24" s="47">
        <v>0</v>
      </c>
      <c r="CK24" s="44">
        <v>341056</v>
      </c>
      <c r="CL24" s="45">
        <v>11315</v>
      </c>
      <c r="CM24" s="45">
        <v>10187</v>
      </c>
      <c r="CN24" s="47">
        <v>362558</v>
      </c>
      <c r="CO24" s="49">
        <v>8638</v>
      </c>
      <c r="CP24" s="45">
        <v>0</v>
      </c>
      <c r="CQ24" s="47">
        <v>8638</v>
      </c>
      <c r="CR24" s="46">
        <v>204919</v>
      </c>
      <c r="CS24" s="46">
        <v>171199</v>
      </c>
      <c r="CT24" s="45">
        <v>22145</v>
      </c>
      <c r="CU24" s="45">
        <v>4867</v>
      </c>
      <c r="CV24" s="46">
        <v>16185096</v>
      </c>
      <c r="CW24" s="51">
        <f t="shared" si="2"/>
        <v>3.9995394089601059E-2</v>
      </c>
      <c r="CX24" s="49">
        <v>262801936</v>
      </c>
      <c r="CY24" s="45">
        <v>410</v>
      </c>
      <c r="CZ24" s="45">
        <v>23524</v>
      </c>
      <c r="DA24" s="46">
        <v>262825870</v>
      </c>
      <c r="DB24" s="47">
        <v>0</v>
      </c>
      <c r="DC24" s="44">
        <v>10526515</v>
      </c>
      <c r="DD24" s="48">
        <v>492194</v>
      </c>
      <c r="DE24" s="49">
        <v>284718</v>
      </c>
      <c r="DF24" s="50">
        <v>11303427</v>
      </c>
      <c r="DG24" s="44">
        <v>315211</v>
      </c>
      <c r="DH24" s="45">
        <v>0</v>
      </c>
      <c r="DI24" s="46">
        <v>315211</v>
      </c>
      <c r="DJ24" s="46">
        <v>24456356</v>
      </c>
      <c r="DK24" s="46">
        <v>12200314</v>
      </c>
      <c r="DL24" s="45">
        <v>1634222</v>
      </c>
      <c r="DM24" s="45">
        <v>326698</v>
      </c>
      <c r="DN24" s="47">
        <v>313062098</v>
      </c>
      <c r="DO24" s="49">
        <v>10512686</v>
      </c>
      <c r="DP24" s="45">
        <v>10512686</v>
      </c>
      <c r="DQ24" s="47">
        <v>0</v>
      </c>
      <c r="DR24" s="44">
        <v>210464</v>
      </c>
      <c r="DS24" s="45">
        <v>9644</v>
      </c>
      <c r="DT24" s="45">
        <v>5044</v>
      </c>
      <c r="DU24" s="47">
        <v>225152</v>
      </c>
      <c r="DV24" s="49">
        <v>11348</v>
      </c>
      <c r="DW24" s="45">
        <v>0</v>
      </c>
      <c r="DX24" s="47">
        <v>11348</v>
      </c>
      <c r="DY24" s="46">
        <v>489127</v>
      </c>
      <c r="DZ24" s="46">
        <v>244006</v>
      </c>
      <c r="EA24" s="45">
        <v>32684</v>
      </c>
      <c r="EB24" s="45">
        <v>6534</v>
      </c>
      <c r="EC24" s="46">
        <v>11521537</v>
      </c>
      <c r="ED24" s="51">
        <f t="shared" si="3"/>
        <v>3.9998672885587706E-2</v>
      </c>
      <c r="EE24" s="49">
        <v>113627065</v>
      </c>
      <c r="EF24" s="45">
        <v>0</v>
      </c>
      <c r="EG24" s="45">
        <v>0</v>
      </c>
      <c r="EH24" s="46">
        <v>113627065</v>
      </c>
      <c r="EI24" s="47">
        <v>0</v>
      </c>
      <c r="EJ24" s="44">
        <v>2861563</v>
      </c>
      <c r="EK24" s="48">
        <v>3557</v>
      </c>
      <c r="EL24" s="49">
        <v>426465</v>
      </c>
      <c r="EM24" s="50">
        <v>3291585</v>
      </c>
      <c r="EN24" s="44">
        <v>86101</v>
      </c>
      <c r="EO24" s="45">
        <v>0</v>
      </c>
      <c r="EP24" s="46">
        <v>86101</v>
      </c>
      <c r="EQ24" s="46">
        <v>3561381</v>
      </c>
      <c r="ER24" s="46">
        <v>7447932</v>
      </c>
      <c r="ES24" s="45">
        <v>646295</v>
      </c>
      <c r="ET24" s="45">
        <v>42088</v>
      </c>
      <c r="EU24" s="47">
        <v>128702447</v>
      </c>
      <c r="EV24" s="49">
        <v>4545022</v>
      </c>
      <c r="EW24" s="45">
        <v>4545022</v>
      </c>
      <c r="EX24" s="47">
        <v>0</v>
      </c>
      <c r="EY24" s="44">
        <v>57210</v>
      </c>
      <c r="EZ24" s="45">
        <v>71</v>
      </c>
      <c r="FA24" s="45">
        <v>8236</v>
      </c>
      <c r="FB24" s="47">
        <v>65517</v>
      </c>
      <c r="FC24" s="49">
        <v>3100</v>
      </c>
      <c r="FD24" s="45">
        <v>0</v>
      </c>
      <c r="FE24" s="47">
        <v>3100</v>
      </c>
      <c r="FF24" s="46">
        <v>71228</v>
      </c>
      <c r="FG24" s="46">
        <v>148959</v>
      </c>
      <c r="FH24" s="45">
        <v>12926</v>
      </c>
      <c r="FI24" s="45">
        <v>842</v>
      </c>
      <c r="FJ24" s="46">
        <v>4847594</v>
      </c>
      <c r="FK24" s="51">
        <f t="shared" si="4"/>
        <v>3.9999466676359195E-2</v>
      </c>
      <c r="FL24" s="49">
        <v>129762867</v>
      </c>
      <c r="FM24" s="45">
        <v>0</v>
      </c>
      <c r="FN24" s="45">
        <v>0</v>
      </c>
      <c r="FO24" s="46">
        <v>129762867</v>
      </c>
      <c r="FP24" s="47">
        <v>0</v>
      </c>
      <c r="FQ24" s="44">
        <v>2281700</v>
      </c>
      <c r="FR24" s="48">
        <v>0</v>
      </c>
      <c r="FS24" s="49">
        <v>255860</v>
      </c>
      <c r="FT24" s="50">
        <v>2537560</v>
      </c>
      <c r="FU24" s="44">
        <v>1663</v>
      </c>
      <c r="FV24" s="45">
        <v>0</v>
      </c>
      <c r="FW24" s="46">
        <v>1663</v>
      </c>
      <c r="FX24" s="46">
        <v>2973219</v>
      </c>
      <c r="FY24" s="46">
        <v>28365415</v>
      </c>
      <c r="FZ24" s="45">
        <v>676655</v>
      </c>
      <c r="GA24" s="45">
        <v>12405</v>
      </c>
      <c r="GB24" s="47">
        <v>164329784</v>
      </c>
      <c r="GC24" s="49">
        <v>5190494</v>
      </c>
      <c r="GD24" s="45">
        <v>5190494</v>
      </c>
      <c r="GE24" s="47">
        <v>0</v>
      </c>
      <c r="GF24" s="44">
        <v>45626</v>
      </c>
      <c r="GG24" s="45">
        <v>0</v>
      </c>
      <c r="GH24" s="45">
        <v>4820</v>
      </c>
      <c r="GI24" s="47">
        <v>50446</v>
      </c>
      <c r="GJ24" s="49">
        <v>60</v>
      </c>
      <c r="GK24" s="45">
        <v>0</v>
      </c>
      <c r="GL24" s="47">
        <v>60</v>
      </c>
      <c r="GM24" s="46">
        <v>59464</v>
      </c>
      <c r="GN24" s="46">
        <v>567308</v>
      </c>
      <c r="GO24" s="45">
        <v>13533</v>
      </c>
      <c r="GP24" s="45">
        <v>248</v>
      </c>
      <c r="GQ24" s="46">
        <v>5881553</v>
      </c>
      <c r="GR24" s="51">
        <f t="shared" si="5"/>
        <v>3.9999840632374439E-2</v>
      </c>
      <c r="GS24" s="49">
        <v>2102216039</v>
      </c>
      <c r="GT24" s="45">
        <v>14697</v>
      </c>
      <c r="GU24" s="45">
        <v>77052</v>
      </c>
      <c r="GV24" s="46">
        <v>2102307788</v>
      </c>
      <c r="GW24" s="47">
        <v>0</v>
      </c>
      <c r="GX24" s="44">
        <v>113729567</v>
      </c>
      <c r="GY24" s="48">
        <v>4147170</v>
      </c>
      <c r="GZ24" s="49">
        <v>14401789</v>
      </c>
      <c r="HA24" s="50">
        <v>132278526</v>
      </c>
      <c r="HB24" s="44">
        <v>1624251</v>
      </c>
      <c r="HC24" s="45">
        <v>0</v>
      </c>
      <c r="HD24" s="46">
        <v>1624251</v>
      </c>
      <c r="HE24" s="46">
        <v>60538872</v>
      </c>
      <c r="HF24" s="46">
        <v>77305732</v>
      </c>
      <c r="HG24" s="45">
        <v>6438643</v>
      </c>
      <c r="HH24" s="45">
        <v>1800385</v>
      </c>
      <c r="HI24" s="47">
        <v>2382294197</v>
      </c>
      <c r="HJ24" s="49">
        <v>84070335</v>
      </c>
      <c r="HK24" s="45">
        <v>84070335</v>
      </c>
      <c r="HL24" s="47">
        <v>0</v>
      </c>
      <c r="HM24" s="44">
        <v>2273899</v>
      </c>
      <c r="HN24" s="45">
        <v>80719</v>
      </c>
      <c r="HO24" s="45">
        <v>254353</v>
      </c>
      <c r="HP24" s="47">
        <v>2608971</v>
      </c>
      <c r="HQ24" s="49">
        <v>58473</v>
      </c>
      <c r="HR24" s="45">
        <v>0</v>
      </c>
      <c r="HS24" s="47">
        <v>58473</v>
      </c>
      <c r="HT24" s="46">
        <v>1210777</v>
      </c>
      <c r="HU24" s="46">
        <v>1546115</v>
      </c>
      <c r="HV24" s="45">
        <v>128526</v>
      </c>
      <c r="HW24" s="45">
        <v>36008</v>
      </c>
      <c r="HX24" s="46">
        <v>89659205</v>
      </c>
      <c r="HY24" s="51">
        <f t="shared" si="6"/>
        <v>3.9989546478338973E-2</v>
      </c>
      <c r="HZ24" s="34"/>
    </row>
    <row r="25" spans="1:234" s="21" customFormat="1" ht="12" customHeight="1" x14ac:dyDescent="0.15">
      <c r="A25" s="24">
        <v>13</v>
      </c>
      <c r="B25" s="25" t="s">
        <v>74</v>
      </c>
      <c r="C25" s="57">
        <v>262421184</v>
      </c>
      <c r="D25" s="53">
        <v>50</v>
      </c>
      <c r="E25" s="53">
        <v>8066</v>
      </c>
      <c r="F25" s="54">
        <v>262429300</v>
      </c>
      <c r="G25" s="55">
        <v>0</v>
      </c>
      <c r="H25" s="52">
        <v>28627543</v>
      </c>
      <c r="I25" s="56">
        <v>120073</v>
      </c>
      <c r="J25" s="57">
        <v>5148994</v>
      </c>
      <c r="K25" s="58">
        <v>33896610</v>
      </c>
      <c r="L25" s="52">
        <v>495747</v>
      </c>
      <c r="M25" s="53">
        <v>167</v>
      </c>
      <c r="N25" s="54">
        <v>495914</v>
      </c>
      <c r="O25" s="54">
        <v>8127907</v>
      </c>
      <c r="P25" s="54">
        <v>14211032</v>
      </c>
      <c r="Q25" s="53">
        <v>1243258</v>
      </c>
      <c r="R25" s="53">
        <v>636032</v>
      </c>
      <c r="S25" s="55">
        <v>321040053</v>
      </c>
      <c r="T25" s="57">
        <v>10492477</v>
      </c>
      <c r="U25" s="53">
        <v>10492477</v>
      </c>
      <c r="V25" s="55">
        <v>0</v>
      </c>
      <c r="W25" s="52">
        <v>572541</v>
      </c>
      <c r="X25" s="53">
        <v>2138</v>
      </c>
      <c r="Y25" s="53">
        <v>93355</v>
      </c>
      <c r="Z25" s="55">
        <v>668034</v>
      </c>
      <c r="AA25" s="57">
        <v>17846</v>
      </c>
      <c r="AB25" s="53">
        <v>3</v>
      </c>
      <c r="AC25" s="55">
        <v>17849</v>
      </c>
      <c r="AD25" s="54">
        <v>162557</v>
      </c>
      <c r="AE25" s="54">
        <v>284217</v>
      </c>
      <c r="AF25" s="53">
        <v>24865</v>
      </c>
      <c r="AG25" s="53">
        <v>12719</v>
      </c>
      <c r="AH25" s="54">
        <v>11662718</v>
      </c>
      <c r="AI25" s="59">
        <f t="shared" si="0"/>
        <v>3.9982109467197449E-2</v>
      </c>
      <c r="AJ25" s="57">
        <v>73548964</v>
      </c>
      <c r="AK25" s="53">
        <v>0</v>
      </c>
      <c r="AL25" s="53">
        <v>0</v>
      </c>
      <c r="AM25" s="54">
        <v>73548964</v>
      </c>
      <c r="AN25" s="55">
        <v>0</v>
      </c>
      <c r="AO25" s="52">
        <v>2235734</v>
      </c>
      <c r="AP25" s="56">
        <v>0</v>
      </c>
      <c r="AQ25" s="57">
        <v>544503</v>
      </c>
      <c r="AR25" s="58">
        <v>2780237</v>
      </c>
      <c r="AS25" s="52">
        <v>144983</v>
      </c>
      <c r="AT25" s="53">
        <v>0</v>
      </c>
      <c r="AU25" s="54">
        <v>144983</v>
      </c>
      <c r="AV25" s="54">
        <v>4040331</v>
      </c>
      <c r="AW25" s="54">
        <v>3471689</v>
      </c>
      <c r="AX25" s="53">
        <v>400628</v>
      </c>
      <c r="AY25" s="53">
        <v>51105</v>
      </c>
      <c r="AZ25" s="55">
        <v>84437937</v>
      </c>
      <c r="BA25" s="57">
        <v>2941562</v>
      </c>
      <c r="BB25" s="53">
        <v>2941562</v>
      </c>
      <c r="BC25" s="55">
        <v>0</v>
      </c>
      <c r="BD25" s="52">
        <v>44715</v>
      </c>
      <c r="BE25" s="53">
        <v>0</v>
      </c>
      <c r="BF25" s="53">
        <v>10251</v>
      </c>
      <c r="BG25" s="55">
        <v>54966</v>
      </c>
      <c r="BH25" s="57">
        <v>5219</v>
      </c>
      <c r="BI25" s="53">
        <v>0</v>
      </c>
      <c r="BJ25" s="55">
        <v>5219</v>
      </c>
      <c r="BK25" s="54">
        <v>80807</v>
      </c>
      <c r="BL25" s="54">
        <v>69434</v>
      </c>
      <c r="BM25" s="53">
        <v>8012</v>
      </c>
      <c r="BN25" s="53">
        <v>1022</v>
      </c>
      <c r="BO25" s="54">
        <v>3161022</v>
      </c>
      <c r="BP25" s="59">
        <f t="shared" si="1"/>
        <v>3.999460821773098E-2</v>
      </c>
      <c r="BQ25" s="57">
        <v>136003882</v>
      </c>
      <c r="BR25" s="53">
        <v>1033</v>
      </c>
      <c r="BS25" s="53">
        <v>3193</v>
      </c>
      <c r="BT25" s="54">
        <v>136008108</v>
      </c>
      <c r="BU25" s="55">
        <v>0</v>
      </c>
      <c r="BV25" s="52">
        <v>7052709</v>
      </c>
      <c r="BW25" s="56">
        <v>6946</v>
      </c>
      <c r="BX25" s="57">
        <v>756332</v>
      </c>
      <c r="BY25" s="58">
        <v>7815987</v>
      </c>
      <c r="BZ25" s="52">
        <v>215380</v>
      </c>
      <c r="CA25" s="53">
        <v>0</v>
      </c>
      <c r="CB25" s="54">
        <v>215380</v>
      </c>
      <c r="CC25" s="54">
        <v>18158222</v>
      </c>
      <c r="CD25" s="54">
        <v>10912605</v>
      </c>
      <c r="CE25" s="53">
        <v>1427103</v>
      </c>
      <c r="CF25" s="53">
        <v>64521</v>
      </c>
      <c r="CG25" s="55">
        <v>174601926</v>
      </c>
      <c r="CH25" s="57">
        <v>5439871</v>
      </c>
      <c r="CI25" s="53">
        <v>5439871</v>
      </c>
      <c r="CJ25" s="55">
        <v>0</v>
      </c>
      <c r="CK25" s="52">
        <v>141054</v>
      </c>
      <c r="CL25" s="53">
        <v>111</v>
      </c>
      <c r="CM25" s="53">
        <v>14559</v>
      </c>
      <c r="CN25" s="55">
        <v>155724</v>
      </c>
      <c r="CO25" s="57">
        <v>7754</v>
      </c>
      <c r="CP25" s="53">
        <v>0</v>
      </c>
      <c r="CQ25" s="55">
        <v>7754</v>
      </c>
      <c r="CR25" s="54">
        <v>363165</v>
      </c>
      <c r="CS25" s="54">
        <v>218252</v>
      </c>
      <c r="CT25" s="53">
        <v>28542</v>
      </c>
      <c r="CU25" s="53">
        <v>1290</v>
      </c>
      <c r="CV25" s="54">
        <v>6214598</v>
      </c>
      <c r="CW25" s="59">
        <f t="shared" si="2"/>
        <v>3.9996666963413682E-2</v>
      </c>
      <c r="CX25" s="57">
        <v>131472869</v>
      </c>
      <c r="CY25" s="53">
        <v>0</v>
      </c>
      <c r="CZ25" s="53">
        <v>41313</v>
      </c>
      <c r="DA25" s="54">
        <v>131514182</v>
      </c>
      <c r="DB25" s="55">
        <v>0</v>
      </c>
      <c r="DC25" s="52">
        <v>5916140</v>
      </c>
      <c r="DD25" s="56">
        <v>0</v>
      </c>
      <c r="DE25" s="57">
        <v>1052542</v>
      </c>
      <c r="DF25" s="58">
        <v>6968682</v>
      </c>
      <c r="DG25" s="52">
        <v>132900</v>
      </c>
      <c r="DH25" s="53">
        <v>0</v>
      </c>
      <c r="DI25" s="54">
        <v>132900</v>
      </c>
      <c r="DJ25" s="54">
        <v>12350023</v>
      </c>
      <c r="DK25" s="54">
        <v>15181993</v>
      </c>
      <c r="DL25" s="53">
        <v>1522735</v>
      </c>
      <c r="DM25" s="53">
        <v>71365</v>
      </c>
      <c r="DN25" s="55">
        <v>167741880</v>
      </c>
      <c r="DO25" s="57">
        <v>5260369</v>
      </c>
      <c r="DP25" s="53">
        <v>5260369</v>
      </c>
      <c r="DQ25" s="55">
        <v>0</v>
      </c>
      <c r="DR25" s="52">
        <v>118323</v>
      </c>
      <c r="DS25" s="53">
        <v>0</v>
      </c>
      <c r="DT25" s="53">
        <v>20010</v>
      </c>
      <c r="DU25" s="55">
        <v>138333</v>
      </c>
      <c r="DV25" s="57">
        <v>4785</v>
      </c>
      <c r="DW25" s="53">
        <v>0</v>
      </c>
      <c r="DX25" s="55">
        <v>4785</v>
      </c>
      <c r="DY25" s="54">
        <v>247000</v>
      </c>
      <c r="DZ25" s="54">
        <v>303640</v>
      </c>
      <c r="EA25" s="53">
        <v>30455</v>
      </c>
      <c r="EB25" s="53">
        <v>1427</v>
      </c>
      <c r="EC25" s="54">
        <v>5986009</v>
      </c>
      <c r="ED25" s="59">
        <f t="shared" si="3"/>
        <v>3.9998492329899445E-2</v>
      </c>
      <c r="EE25" s="57">
        <v>76916839</v>
      </c>
      <c r="EF25" s="53">
        <v>0</v>
      </c>
      <c r="EG25" s="53">
        <v>0</v>
      </c>
      <c r="EH25" s="54">
        <v>76916839</v>
      </c>
      <c r="EI25" s="55">
        <v>0</v>
      </c>
      <c r="EJ25" s="52">
        <v>2878501</v>
      </c>
      <c r="EK25" s="56">
        <v>0</v>
      </c>
      <c r="EL25" s="57">
        <v>42873</v>
      </c>
      <c r="EM25" s="58">
        <v>2921374</v>
      </c>
      <c r="EN25" s="52">
        <v>61122</v>
      </c>
      <c r="EO25" s="53">
        <v>0</v>
      </c>
      <c r="EP25" s="54">
        <v>61122</v>
      </c>
      <c r="EQ25" s="54">
        <v>35892399</v>
      </c>
      <c r="ER25" s="54">
        <v>5582841</v>
      </c>
      <c r="ES25" s="53">
        <v>827089</v>
      </c>
      <c r="ET25" s="53">
        <v>44736</v>
      </c>
      <c r="EU25" s="55">
        <v>122246400</v>
      </c>
      <c r="EV25" s="57">
        <v>3076621</v>
      </c>
      <c r="EW25" s="53">
        <v>3076621</v>
      </c>
      <c r="EX25" s="55">
        <v>0</v>
      </c>
      <c r="EY25" s="52">
        <v>57570</v>
      </c>
      <c r="EZ25" s="53">
        <v>0</v>
      </c>
      <c r="FA25" s="53">
        <v>686</v>
      </c>
      <c r="FB25" s="55">
        <v>58256</v>
      </c>
      <c r="FC25" s="57">
        <v>2200</v>
      </c>
      <c r="FD25" s="53">
        <v>0</v>
      </c>
      <c r="FE25" s="55">
        <v>2200</v>
      </c>
      <c r="FF25" s="54">
        <v>717848</v>
      </c>
      <c r="FG25" s="54">
        <v>111657</v>
      </c>
      <c r="FH25" s="53">
        <v>16542</v>
      </c>
      <c r="FI25" s="53">
        <v>895</v>
      </c>
      <c r="FJ25" s="54">
        <v>3984019</v>
      </c>
      <c r="FK25" s="59">
        <f t="shared" si="4"/>
        <v>3.9999316664586282E-2</v>
      </c>
      <c r="FL25" s="57">
        <v>197322237</v>
      </c>
      <c r="FM25" s="53">
        <v>0</v>
      </c>
      <c r="FN25" s="53">
        <v>0</v>
      </c>
      <c r="FO25" s="54">
        <v>197322237</v>
      </c>
      <c r="FP25" s="55">
        <v>0</v>
      </c>
      <c r="FQ25" s="52">
        <v>5157680</v>
      </c>
      <c r="FR25" s="56">
        <v>0</v>
      </c>
      <c r="FS25" s="57">
        <v>0</v>
      </c>
      <c r="FT25" s="58">
        <v>5157680</v>
      </c>
      <c r="FU25" s="52">
        <v>252176</v>
      </c>
      <c r="FV25" s="53">
        <v>0</v>
      </c>
      <c r="FW25" s="54">
        <v>252176</v>
      </c>
      <c r="FX25" s="54">
        <v>43354668</v>
      </c>
      <c r="FY25" s="54">
        <v>52138465</v>
      </c>
      <c r="FZ25" s="53">
        <v>1733494</v>
      </c>
      <c r="GA25" s="53">
        <v>25508</v>
      </c>
      <c r="GB25" s="55">
        <v>299984228</v>
      </c>
      <c r="GC25" s="57">
        <v>7892859</v>
      </c>
      <c r="GD25" s="53">
        <v>7892859</v>
      </c>
      <c r="GE25" s="55">
        <v>0</v>
      </c>
      <c r="GF25" s="52">
        <v>103154</v>
      </c>
      <c r="GG25" s="53">
        <v>0</v>
      </c>
      <c r="GH25" s="53">
        <v>0</v>
      </c>
      <c r="GI25" s="55">
        <v>103154</v>
      </c>
      <c r="GJ25" s="57">
        <v>9078</v>
      </c>
      <c r="GK25" s="53">
        <v>0</v>
      </c>
      <c r="GL25" s="55">
        <v>9078</v>
      </c>
      <c r="GM25" s="54">
        <v>867093</v>
      </c>
      <c r="GN25" s="54">
        <v>1042769</v>
      </c>
      <c r="GO25" s="53">
        <v>34670</v>
      </c>
      <c r="GP25" s="53">
        <v>510</v>
      </c>
      <c r="GQ25" s="54">
        <v>9950133</v>
      </c>
      <c r="GR25" s="59">
        <f t="shared" si="5"/>
        <v>3.999984553185458E-2</v>
      </c>
      <c r="GS25" s="57">
        <v>877685975</v>
      </c>
      <c r="GT25" s="53">
        <v>1083</v>
      </c>
      <c r="GU25" s="53">
        <v>52572</v>
      </c>
      <c r="GV25" s="54">
        <v>877739630</v>
      </c>
      <c r="GW25" s="55">
        <v>0</v>
      </c>
      <c r="GX25" s="52">
        <v>51868307</v>
      </c>
      <c r="GY25" s="56">
        <v>127019</v>
      </c>
      <c r="GZ25" s="57">
        <v>7545244</v>
      </c>
      <c r="HA25" s="58">
        <v>59540570</v>
      </c>
      <c r="HB25" s="52">
        <v>1302308</v>
      </c>
      <c r="HC25" s="53">
        <v>167</v>
      </c>
      <c r="HD25" s="54">
        <v>1302475</v>
      </c>
      <c r="HE25" s="54">
        <v>121923550</v>
      </c>
      <c r="HF25" s="54">
        <v>101498625</v>
      </c>
      <c r="HG25" s="53">
        <v>7154307</v>
      </c>
      <c r="HH25" s="53">
        <v>893267</v>
      </c>
      <c r="HI25" s="55">
        <v>1170052424</v>
      </c>
      <c r="HJ25" s="57">
        <v>35103759</v>
      </c>
      <c r="HK25" s="53">
        <v>35103759</v>
      </c>
      <c r="HL25" s="55">
        <v>0</v>
      </c>
      <c r="HM25" s="52">
        <v>1037357</v>
      </c>
      <c r="HN25" s="53">
        <v>2249</v>
      </c>
      <c r="HO25" s="53">
        <v>138861</v>
      </c>
      <c r="HP25" s="55">
        <v>1178467</v>
      </c>
      <c r="HQ25" s="57">
        <v>46882</v>
      </c>
      <c r="HR25" s="53">
        <v>3</v>
      </c>
      <c r="HS25" s="55">
        <v>46885</v>
      </c>
      <c r="HT25" s="54">
        <v>2438470</v>
      </c>
      <c r="HU25" s="54">
        <v>2029969</v>
      </c>
      <c r="HV25" s="53">
        <v>143086</v>
      </c>
      <c r="HW25" s="53">
        <v>17863</v>
      </c>
      <c r="HX25" s="54">
        <v>40958499</v>
      </c>
      <c r="HY25" s="59">
        <f t="shared" si="6"/>
        <v>3.9993362268489575E-2</v>
      </c>
      <c r="HZ25" s="34"/>
    </row>
    <row r="26" spans="1:234" s="21" customFormat="1" ht="12" customHeight="1" x14ac:dyDescent="0.15">
      <c r="A26" s="22">
        <v>14</v>
      </c>
      <c r="B26" s="23" t="s">
        <v>75</v>
      </c>
      <c r="C26" s="49">
        <v>375388764</v>
      </c>
      <c r="D26" s="45">
        <v>397</v>
      </c>
      <c r="E26" s="45">
        <v>0</v>
      </c>
      <c r="F26" s="46">
        <v>375389161</v>
      </c>
      <c r="G26" s="47">
        <v>0</v>
      </c>
      <c r="H26" s="44">
        <v>14181091</v>
      </c>
      <c r="I26" s="48">
        <v>149272</v>
      </c>
      <c r="J26" s="49">
        <v>2092453</v>
      </c>
      <c r="K26" s="50">
        <v>16422816</v>
      </c>
      <c r="L26" s="44">
        <v>114648</v>
      </c>
      <c r="M26" s="45">
        <v>1291</v>
      </c>
      <c r="N26" s="46">
        <v>115939</v>
      </c>
      <c r="O26" s="46">
        <v>3031858</v>
      </c>
      <c r="P26" s="46">
        <v>3456264</v>
      </c>
      <c r="Q26" s="45">
        <v>391481</v>
      </c>
      <c r="R26" s="45">
        <v>430229</v>
      </c>
      <c r="S26" s="47">
        <v>399237748</v>
      </c>
      <c r="T26" s="49">
        <v>15007956</v>
      </c>
      <c r="U26" s="45">
        <v>15007956</v>
      </c>
      <c r="V26" s="47">
        <v>0</v>
      </c>
      <c r="W26" s="44">
        <v>283621</v>
      </c>
      <c r="X26" s="45">
        <v>2727</v>
      </c>
      <c r="Y26" s="45">
        <v>35420</v>
      </c>
      <c r="Z26" s="47">
        <v>321768</v>
      </c>
      <c r="AA26" s="49">
        <v>4128</v>
      </c>
      <c r="AB26" s="45">
        <v>26</v>
      </c>
      <c r="AC26" s="47">
        <v>4154</v>
      </c>
      <c r="AD26" s="46">
        <v>60637</v>
      </c>
      <c r="AE26" s="46">
        <v>69124</v>
      </c>
      <c r="AF26" s="45">
        <v>7830</v>
      </c>
      <c r="AG26" s="45">
        <v>8604</v>
      </c>
      <c r="AH26" s="46">
        <v>15480073</v>
      </c>
      <c r="AI26" s="51">
        <f t="shared" si="0"/>
        <v>3.9979726532381153E-2</v>
      </c>
      <c r="AJ26" s="49">
        <v>61133543</v>
      </c>
      <c r="AK26" s="45">
        <v>0</v>
      </c>
      <c r="AL26" s="45">
        <v>0</v>
      </c>
      <c r="AM26" s="46">
        <v>61133543</v>
      </c>
      <c r="AN26" s="47">
        <v>0</v>
      </c>
      <c r="AO26" s="44">
        <v>837189</v>
      </c>
      <c r="AP26" s="48">
        <v>66136</v>
      </c>
      <c r="AQ26" s="49">
        <v>20088</v>
      </c>
      <c r="AR26" s="50">
        <v>923413</v>
      </c>
      <c r="AS26" s="44">
        <v>11847</v>
      </c>
      <c r="AT26" s="45">
        <v>0</v>
      </c>
      <c r="AU26" s="46">
        <v>11847</v>
      </c>
      <c r="AV26" s="46">
        <v>1784526</v>
      </c>
      <c r="AW26" s="46">
        <v>1562133</v>
      </c>
      <c r="AX26" s="45">
        <v>143773</v>
      </c>
      <c r="AY26" s="45">
        <v>45410</v>
      </c>
      <c r="AZ26" s="47">
        <v>65604645</v>
      </c>
      <c r="BA26" s="49">
        <v>2445007</v>
      </c>
      <c r="BB26" s="45">
        <v>2445007</v>
      </c>
      <c r="BC26" s="47">
        <v>0</v>
      </c>
      <c r="BD26" s="44">
        <v>16744</v>
      </c>
      <c r="BE26" s="45">
        <v>1243</v>
      </c>
      <c r="BF26" s="45">
        <v>321</v>
      </c>
      <c r="BG26" s="47">
        <v>18308</v>
      </c>
      <c r="BH26" s="49">
        <v>426</v>
      </c>
      <c r="BI26" s="45">
        <v>0</v>
      </c>
      <c r="BJ26" s="47">
        <v>426</v>
      </c>
      <c r="BK26" s="46">
        <v>35691</v>
      </c>
      <c r="BL26" s="46">
        <v>31243</v>
      </c>
      <c r="BM26" s="45">
        <v>2875</v>
      </c>
      <c r="BN26" s="45">
        <v>908</v>
      </c>
      <c r="BO26" s="46">
        <v>2534458</v>
      </c>
      <c r="BP26" s="51">
        <f t="shared" si="1"/>
        <v>3.9994524773412851E-2</v>
      </c>
      <c r="BQ26" s="49">
        <v>78241889</v>
      </c>
      <c r="BR26" s="45">
        <v>0</v>
      </c>
      <c r="BS26" s="45">
        <v>0</v>
      </c>
      <c r="BT26" s="46">
        <v>78241889</v>
      </c>
      <c r="BU26" s="47">
        <v>0</v>
      </c>
      <c r="BV26" s="44">
        <v>4769477</v>
      </c>
      <c r="BW26" s="48">
        <v>0</v>
      </c>
      <c r="BX26" s="49">
        <v>0</v>
      </c>
      <c r="BY26" s="50">
        <v>4769477</v>
      </c>
      <c r="BZ26" s="44">
        <v>75500</v>
      </c>
      <c r="CA26" s="45">
        <v>0</v>
      </c>
      <c r="CB26" s="46">
        <v>75500</v>
      </c>
      <c r="CC26" s="46">
        <v>947865</v>
      </c>
      <c r="CD26" s="46">
        <v>749198</v>
      </c>
      <c r="CE26" s="45">
        <v>1061887</v>
      </c>
      <c r="CF26" s="45">
        <v>38326</v>
      </c>
      <c r="CG26" s="47">
        <v>85884142</v>
      </c>
      <c r="CH26" s="49">
        <v>3129403</v>
      </c>
      <c r="CI26" s="45">
        <v>3129403</v>
      </c>
      <c r="CJ26" s="47">
        <v>0</v>
      </c>
      <c r="CK26" s="44">
        <v>95390</v>
      </c>
      <c r="CL26" s="45">
        <v>0</v>
      </c>
      <c r="CM26" s="45">
        <v>0</v>
      </c>
      <c r="CN26" s="47">
        <v>95390</v>
      </c>
      <c r="CO26" s="49">
        <v>2718</v>
      </c>
      <c r="CP26" s="45">
        <v>0</v>
      </c>
      <c r="CQ26" s="47">
        <v>2718</v>
      </c>
      <c r="CR26" s="46">
        <v>18957</v>
      </c>
      <c r="CS26" s="46">
        <v>14984</v>
      </c>
      <c r="CT26" s="45">
        <v>21238</v>
      </c>
      <c r="CU26" s="45">
        <v>767</v>
      </c>
      <c r="CV26" s="46">
        <v>3283457</v>
      </c>
      <c r="CW26" s="51">
        <f t="shared" si="2"/>
        <v>3.9996516444023994E-2</v>
      </c>
      <c r="CX26" s="49">
        <v>42528096</v>
      </c>
      <c r="CY26" s="45">
        <v>0</v>
      </c>
      <c r="CZ26" s="45">
        <v>0</v>
      </c>
      <c r="DA26" s="46">
        <v>42528096</v>
      </c>
      <c r="DB26" s="47">
        <v>0</v>
      </c>
      <c r="DC26" s="44">
        <v>2172228</v>
      </c>
      <c r="DD26" s="48">
        <v>0</v>
      </c>
      <c r="DE26" s="49">
        <v>0</v>
      </c>
      <c r="DF26" s="50">
        <v>2172228</v>
      </c>
      <c r="DG26" s="44">
        <v>67047</v>
      </c>
      <c r="DH26" s="45">
        <v>0</v>
      </c>
      <c r="DI26" s="46">
        <v>67047</v>
      </c>
      <c r="DJ26" s="46">
        <v>4245682</v>
      </c>
      <c r="DK26" s="46">
        <v>1207530</v>
      </c>
      <c r="DL26" s="45">
        <v>243349</v>
      </c>
      <c r="DM26" s="45">
        <v>22281</v>
      </c>
      <c r="DN26" s="47">
        <v>50486213</v>
      </c>
      <c r="DO26" s="49">
        <v>1701052</v>
      </c>
      <c r="DP26" s="45">
        <v>1701052</v>
      </c>
      <c r="DQ26" s="47">
        <v>0</v>
      </c>
      <c r="DR26" s="44">
        <v>43445</v>
      </c>
      <c r="DS26" s="45">
        <v>0</v>
      </c>
      <c r="DT26" s="45">
        <v>0</v>
      </c>
      <c r="DU26" s="47">
        <v>43445</v>
      </c>
      <c r="DV26" s="49">
        <v>2414</v>
      </c>
      <c r="DW26" s="45">
        <v>0</v>
      </c>
      <c r="DX26" s="47">
        <v>2414</v>
      </c>
      <c r="DY26" s="46">
        <v>84914</v>
      </c>
      <c r="DZ26" s="46">
        <v>24151</v>
      </c>
      <c r="EA26" s="45">
        <v>4867</v>
      </c>
      <c r="EB26" s="45">
        <v>446</v>
      </c>
      <c r="EC26" s="46">
        <v>1861289</v>
      </c>
      <c r="ED26" s="51">
        <f t="shared" si="3"/>
        <v>3.9998310763783074E-2</v>
      </c>
      <c r="EE26" s="49">
        <v>16688396</v>
      </c>
      <c r="EF26" s="45">
        <v>0</v>
      </c>
      <c r="EG26" s="45">
        <v>0</v>
      </c>
      <c r="EH26" s="46">
        <v>16688396</v>
      </c>
      <c r="EI26" s="47">
        <v>0</v>
      </c>
      <c r="EJ26" s="44">
        <v>448955</v>
      </c>
      <c r="EK26" s="48">
        <v>0</v>
      </c>
      <c r="EL26" s="49">
        <v>0</v>
      </c>
      <c r="EM26" s="50">
        <v>448955</v>
      </c>
      <c r="EN26" s="44">
        <v>39428</v>
      </c>
      <c r="EO26" s="45">
        <v>0</v>
      </c>
      <c r="EP26" s="46">
        <v>39428</v>
      </c>
      <c r="EQ26" s="46">
        <v>18768</v>
      </c>
      <c r="ER26" s="46">
        <v>4011828</v>
      </c>
      <c r="ES26" s="45">
        <v>3875051</v>
      </c>
      <c r="ET26" s="45">
        <v>16813</v>
      </c>
      <c r="EU26" s="47">
        <v>25099239</v>
      </c>
      <c r="EV26" s="49">
        <v>667525</v>
      </c>
      <c r="EW26" s="45">
        <v>667525</v>
      </c>
      <c r="EX26" s="47">
        <v>0</v>
      </c>
      <c r="EY26" s="44">
        <v>8979</v>
      </c>
      <c r="EZ26" s="45">
        <v>0</v>
      </c>
      <c r="FA26" s="45">
        <v>0</v>
      </c>
      <c r="FB26" s="47">
        <v>8979</v>
      </c>
      <c r="FC26" s="49">
        <v>1419</v>
      </c>
      <c r="FD26" s="45">
        <v>0</v>
      </c>
      <c r="FE26" s="47">
        <v>1419</v>
      </c>
      <c r="FF26" s="46">
        <v>375</v>
      </c>
      <c r="FG26" s="46">
        <v>80237</v>
      </c>
      <c r="FH26" s="45">
        <v>77501</v>
      </c>
      <c r="FI26" s="45">
        <v>336</v>
      </c>
      <c r="FJ26" s="46">
        <v>836372</v>
      </c>
      <c r="FK26" s="51">
        <f t="shared" si="4"/>
        <v>3.9999350446861398E-2</v>
      </c>
      <c r="FL26" s="49">
        <v>14029977</v>
      </c>
      <c r="FM26" s="45">
        <v>0</v>
      </c>
      <c r="FN26" s="45">
        <v>0</v>
      </c>
      <c r="FO26" s="46">
        <v>14029977</v>
      </c>
      <c r="FP26" s="47">
        <v>0</v>
      </c>
      <c r="FQ26" s="44">
        <v>2022875</v>
      </c>
      <c r="FR26" s="48">
        <v>0</v>
      </c>
      <c r="FS26" s="49">
        <v>0</v>
      </c>
      <c r="FT26" s="50">
        <v>2022875</v>
      </c>
      <c r="FU26" s="44">
        <v>1037</v>
      </c>
      <c r="FV26" s="45">
        <v>0</v>
      </c>
      <c r="FW26" s="46">
        <v>1037</v>
      </c>
      <c r="FX26" s="46">
        <v>7276572</v>
      </c>
      <c r="FY26" s="46">
        <v>9496018</v>
      </c>
      <c r="FZ26" s="45">
        <v>183190</v>
      </c>
      <c r="GA26" s="45">
        <v>13892</v>
      </c>
      <c r="GB26" s="47">
        <v>33023561</v>
      </c>
      <c r="GC26" s="49">
        <v>561196</v>
      </c>
      <c r="GD26" s="45">
        <v>561196</v>
      </c>
      <c r="GE26" s="47">
        <v>0</v>
      </c>
      <c r="GF26" s="44">
        <v>40458</v>
      </c>
      <c r="GG26" s="45">
        <v>0</v>
      </c>
      <c r="GH26" s="45">
        <v>0</v>
      </c>
      <c r="GI26" s="47">
        <v>40458</v>
      </c>
      <c r="GJ26" s="49">
        <v>37</v>
      </c>
      <c r="GK26" s="45">
        <v>0</v>
      </c>
      <c r="GL26" s="47">
        <v>37</v>
      </c>
      <c r="GM26" s="46">
        <v>145531</v>
      </c>
      <c r="GN26" s="46">
        <v>189920</v>
      </c>
      <c r="GO26" s="45">
        <v>3664</v>
      </c>
      <c r="GP26" s="45">
        <v>278</v>
      </c>
      <c r="GQ26" s="46">
        <v>941084</v>
      </c>
      <c r="GR26" s="51">
        <f t="shared" si="5"/>
        <v>3.9999780470060642E-2</v>
      </c>
      <c r="GS26" s="49">
        <v>588010665</v>
      </c>
      <c r="GT26" s="45">
        <v>397</v>
      </c>
      <c r="GU26" s="45">
        <v>0</v>
      </c>
      <c r="GV26" s="46">
        <v>588011062</v>
      </c>
      <c r="GW26" s="47">
        <v>0</v>
      </c>
      <c r="GX26" s="44">
        <v>24431815</v>
      </c>
      <c r="GY26" s="48">
        <v>215408</v>
      </c>
      <c r="GZ26" s="49">
        <v>2112541</v>
      </c>
      <c r="HA26" s="50">
        <v>26759764</v>
      </c>
      <c r="HB26" s="44">
        <v>309507</v>
      </c>
      <c r="HC26" s="45">
        <v>1291</v>
      </c>
      <c r="HD26" s="46">
        <v>310798</v>
      </c>
      <c r="HE26" s="46">
        <v>17305271</v>
      </c>
      <c r="HF26" s="46">
        <v>20482971</v>
      </c>
      <c r="HG26" s="45">
        <v>5898731</v>
      </c>
      <c r="HH26" s="45">
        <v>566951</v>
      </c>
      <c r="HI26" s="47">
        <v>659335548</v>
      </c>
      <c r="HJ26" s="49">
        <v>23512139</v>
      </c>
      <c r="HK26" s="45">
        <v>23512139</v>
      </c>
      <c r="HL26" s="47">
        <v>0</v>
      </c>
      <c r="HM26" s="44">
        <v>488637</v>
      </c>
      <c r="HN26" s="45">
        <v>3970</v>
      </c>
      <c r="HO26" s="45">
        <v>35741</v>
      </c>
      <c r="HP26" s="47">
        <v>528348</v>
      </c>
      <c r="HQ26" s="49">
        <v>11142</v>
      </c>
      <c r="HR26" s="45">
        <v>26</v>
      </c>
      <c r="HS26" s="47">
        <v>11168</v>
      </c>
      <c r="HT26" s="46">
        <v>346105</v>
      </c>
      <c r="HU26" s="46">
        <v>409659</v>
      </c>
      <c r="HV26" s="45">
        <v>117975</v>
      </c>
      <c r="HW26" s="45">
        <v>11339</v>
      </c>
      <c r="HX26" s="46">
        <v>24936733</v>
      </c>
      <c r="HY26" s="51">
        <f t="shared" si="6"/>
        <v>3.9985878701037092E-2</v>
      </c>
      <c r="HZ26" s="34"/>
    </row>
    <row r="27" spans="1:234" s="21" customFormat="1" ht="12" customHeight="1" x14ac:dyDescent="0.15">
      <c r="A27" s="24">
        <v>15</v>
      </c>
      <c r="B27" s="25" t="s">
        <v>76</v>
      </c>
      <c r="C27" s="57">
        <v>625562192</v>
      </c>
      <c r="D27" s="53">
        <v>2122</v>
      </c>
      <c r="E27" s="53">
        <v>2758</v>
      </c>
      <c r="F27" s="54">
        <v>625567072</v>
      </c>
      <c r="G27" s="55">
        <v>0</v>
      </c>
      <c r="H27" s="52">
        <v>34419157</v>
      </c>
      <c r="I27" s="56">
        <v>104998</v>
      </c>
      <c r="J27" s="57">
        <v>6125134</v>
      </c>
      <c r="K27" s="58">
        <v>40649289</v>
      </c>
      <c r="L27" s="52">
        <v>491257</v>
      </c>
      <c r="M27" s="53">
        <v>0</v>
      </c>
      <c r="N27" s="54">
        <v>491257</v>
      </c>
      <c r="O27" s="54">
        <v>5667608</v>
      </c>
      <c r="P27" s="54">
        <v>10593443</v>
      </c>
      <c r="Q27" s="53">
        <v>1415748</v>
      </c>
      <c r="R27" s="53">
        <v>698932</v>
      </c>
      <c r="S27" s="55">
        <v>685083349</v>
      </c>
      <c r="T27" s="57">
        <v>25010166</v>
      </c>
      <c r="U27" s="53">
        <v>25010166</v>
      </c>
      <c r="V27" s="55">
        <v>0</v>
      </c>
      <c r="W27" s="52">
        <v>688383</v>
      </c>
      <c r="X27" s="53">
        <v>1733</v>
      </c>
      <c r="Y27" s="53">
        <v>106169</v>
      </c>
      <c r="Z27" s="55">
        <v>796285</v>
      </c>
      <c r="AA27" s="57">
        <v>17685</v>
      </c>
      <c r="AB27" s="53">
        <v>0</v>
      </c>
      <c r="AC27" s="55">
        <v>17685</v>
      </c>
      <c r="AD27" s="54">
        <v>113352</v>
      </c>
      <c r="AE27" s="54">
        <v>211869</v>
      </c>
      <c r="AF27" s="53">
        <v>28314</v>
      </c>
      <c r="AG27" s="53">
        <v>13978</v>
      </c>
      <c r="AH27" s="54">
        <v>26191649</v>
      </c>
      <c r="AI27" s="59">
        <f t="shared" si="0"/>
        <v>3.997999114633706E-2</v>
      </c>
      <c r="AJ27" s="57">
        <v>122354656</v>
      </c>
      <c r="AK27" s="53">
        <v>3264</v>
      </c>
      <c r="AL27" s="53">
        <v>1636</v>
      </c>
      <c r="AM27" s="54">
        <v>122359556</v>
      </c>
      <c r="AN27" s="55">
        <v>0</v>
      </c>
      <c r="AO27" s="52">
        <v>4986530</v>
      </c>
      <c r="AP27" s="56">
        <v>339989</v>
      </c>
      <c r="AQ27" s="57">
        <v>79072</v>
      </c>
      <c r="AR27" s="58">
        <v>5405591</v>
      </c>
      <c r="AS27" s="52">
        <v>39633</v>
      </c>
      <c r="AT27" s="53">
        <v>0</v>
      </c>
      <c r="AU27" s="54">
        <v>39633</v>
      </c>
      <c r="AV27" s="54">
        <v>1528302</v>
      </c>
      <c r="AW27" s="54">
        <v>1814333</v>
      </c>
      <c r="AX27" s="53">
        <v>258737</v>
      </c>
      <c r="AY27" s="53">
        <v>84196</v>
      </c>
      <c r="AZ27" s="55">
        <v>131490348</v>
      </c>
      <c r="BA27" s="57">
        <v>4893710</v>
      </c>
      <c r="BB27" s="53">
        <v>4893710</v>
      </c>
      <c r="BC27" s="55">
        <v>0</v>
      </c>
      <c r="BD27" s="52">
        <v>99731</v>
      </c>
      <c r="BE27" s="53">
        <v>6640</v>
      </c>
      <c r="BF27" s="53">
        <v>1265</v>
      </c>
      <c r="BG27" s="55">
        <v>107636</v>
      </c>
      <c r="BH27" s="57">
        <v>1427</v>
      </c>
      <c r="BI27" s="53">
        <v>0</v>
      </c>
      <c r="BJ27" s="55">
        <v>1427</v>
      </c>
      <c r="BK27" s="54">
        <v>30566</v>
      </c>
      <c r="BL27" s="54">
        <v>36287</v>
      </c>
      <c r="BM27" s="53">
        <v>5175</v>
      </c>
      <c r="BN27" s="53">
        <v>1684</v>
      </c>
      <c r="BO27" s="54">
        <v>5076485</v>
      </c>
      <c r="BP27" s="59">
        <f t="shared" si="1"/>
        <v>3.9994506027792386E-2</v>
      </c>
      <c r="BQ27" s="57">
        <v>171021074</v>
      </c>
      <c r="BR27" s="53">
        <v>0</v>
      </c>
      <c r="BS27" s="53">
        <v>38481</v>
      </c>
      <c r="BT27" s="54">
        <v>171059555</v>
      </c>
      <c r="BU27" s="55">
        <v>0</v>
      </c>
      <c r="BV27" s="52">
        <v>8052169</v>
      </c>
      <c r="BW27" s="56">
        <v>49976</v>
      </c>
      <c r="BX27" s="57">
        <v>440419</v>
      </c>
      <c r="BY27" s="58">
        <v>8542564</v>
      </c>
      <c r="BZ27" s="52">
        <v>133683</v>
      </c>
      <c r="CA27" s="53">
        <v>0</v>
      </c>
      <c r="CB27" s="54">
        <v>133683</v>
      </c>
      <c r="CC27" s="54">
        <v>2836979</v>
      </c>
      <c r="CD27" s="54">
        <v>2542472</v>
      </c>
      <c r="CE27" s="53">
        <v>392514</v>
      </c>
      <c r="CF27" s="53">
        <v>204463</v>
      </c>
      <c r="CG27" s="55">
        <v>185712230</v>
      </c>
      <c r="CH27" s="57">
        <v>6841798</v>
      </c>
      <c r="CI27" s="53">
        <v>6841798</v>
      </c>
      <c r="CJ27" s="55">
        <v>0</v>
      </c>
      <c r="CK27" s="52">
        <v>161043</v>
      </c>
      <c r="CL27" s="53">
        <v>920</v>
      </c>
      <c r="CM27" s="53">
        <v>7385</v>
      </c>
      <c r="CN27" s="55">
        <v>169348</v>
      </c>
      <c r="CO27" s="57">
        <v>4813</v>
      </c>
      <c r="CP27" s="53">
        <v>0</v>
      </c>
      <c r="CQ27" s="55">
        <v>4813</v>
      </c>
      <c r="CR27" s="54">
        <v>56740</v>
      </c>
      <c r="CS27" s="54">
        <v>50849</v>
      </c>
      <c r="CT27" s="53">
        <v>7850</v>
      </c>
      <c r="CU27" s="53">
        <v>4089</v>
      </c>
      <c r="CV27" s="54">
        <v>7135487</v>
      </c>
      <c r="CW27" s="59">
        <f t="shared" si="2"/>
        <v>3.9996584815153995E-2</v>
      </c>
      <c r="CX27" s="57">
        <v>104891434</v>
      </c>
      <c r="CY27" s="53">
        <v>0</v>
      </c>
      <c r="CZ27" s="53">
        <v>62365</v>
      </c>
      <c r="DA27" s="54">
        <v>104953799</v>
      </c>
      <c r="DB27" s="55">
        <v>0</v>
      </c>
      <c r="DC27" s="52">
        <v>4035152</v>
      </c>
      <c r="DD27" s="56">
        <v>497598</v>
      </c>
      <c r="DE27" s="57">
        <v>343385</v>
      </c>
      <c r="DF27" s="58">
        <v>4876135</v>
      </c>
      <c r="DG27" s="52">
        <v>238109</v>
      </c>
      <c r="DH27" s="53">
        <v>0</v>
      </c>
      <c r="DI27" s="54">
        <v>238109</v>
      </c>
      <c r="DJ27" s="54">
        <v>8661128</v>
      </c>
      <c r="DK27" s="54">
        <v>7135983</v>
      </c>
      <c r="DL27" s="53">
        <v>631680</v>
      </c>
      <c r="DM27" s="53">
        <v>73775</v>
      </c>
      <c r="DN27" s="55">
        <v>126570609</v>
      </c>
      <c r="DO27" s="57">
        <v>4197984</v>
      </c>
      <c r="DP27" s="53">
        <v>4197984</v>
      </c>
      <c r="DQ27" s="55">
        <v>0</v>
      </c>
      <c r="DR27" s="52">
        <v>80703</v>
      </c>
      <c r="DS27" s="53">
        <v>9792</v>
      </c>
      <c r="DT27" s="53">
        <v>6577</v>
      </c>
      <c r="DU27" s="55">
        <v>97072</v>
      </c>
      <c r="DV27" s="57">
        <v>8572</v>
      </c>
      <c r="DW27" s="53">
        <v>0</v>
      </c>
      <c r="DX27" s="55">
        <v>8572</v>
      </c>
      <c r="DY27" s="54">
        <v>173223</v>
      </c>
      <c r="DZ27" s="54">
        <v>142720</v>
      </c>
      <c r="EA27" s="53">
        <v>12634</v>
      </c>
      <c r="EB27" s="53">
        <v>1476</v>
      </c>
      <c r="EC27" s="54">
        <v>4633681</v>
      </c>
      <c r="ED27" s="59">
        <f t="shared" si="3"/>
        <v>3.999839967679493E-2</v>
      </c>
      <c r="EE27" s="57">
        <v>39919632</v>
      </c>
      <c r="EF27" s="53">
        <v>0</v>
      </c>
      <c r="EG27" s="53">
        <v>0</v>
      </c>
      <c r="EH27" s="54">
        <v>39919632</v>
      </c>
      <c r="EI27" s="55">
        <v>0</v>
      </c>
      <c r="EJ27" s="52">
        <v>1641404</v>
      </c>
      <c r="EK27" s="56">
        <v>0</v>
      </c>
      <c r="EL27" s="57">
        <v>0</v>
      </c>
      <c r="EM27" s="58">
        <v>1641404</v>
      </c>
      <c r="EN27" s="52">
        <v>15559</v>
      </c>
      <c r="EO27" s="53">
        <v>0</v>
      </c>
      <c r="EP27" s="54">
        <v>15559</v>
      </c>
      <c r="EQ27" s="54">
        <v>3190618</v>
      </c>
      <c r="ER27" s="54">
        <v>375016</v>
      </c>
      <c r="ES27" s="53">
        <v>150438</v>
      </c>
      <c r="ET27" s="53">
        <v>19328</v>
      </c>
      <c r="EU27" s="55">
        <v>45311995</v>
      </c>
      <c r="EV27" s="57">
        <v>1596758</v>
      </c>
      <c r="EW27" s="53">
        <v>1596758</v>
      </c>
      <c r="EX27" s="55">
        <v>0</v>
      </c>
      <c r="EY27" s="52">
        <v>32828</v>
      </c>
      <c r="EZ27" s="53">
        <v>0</v>
      </c>
      <c r="FA27" s="53">
        <v>0</v>
      </c>
      <c r="FB27" s="55">
        <v>32828</v>
      </c>
      <c r="FC27" s="57">
        <v>560</v>
      </c>
      <c r="FD27" s="53">
        <v>0</v>
      </c>
      <c r="FE27" s="55">
        <v>560</v>
      </c>
      <c r="FF27" s="54">
        <v>63812</v>
      </c>
      <c r="FG27" s="54">
        <v>7500</v>
      </c>
      <c r="FH27" s="53">
        <v>3009</v>
      </c>
      <c r="FI27" s="53">
        <v>387</v>
      </c>
      <c r="FJ27" s="54">
        <v>1704854</v>
      </c>
      <c r="FK27" s="59">
        <f t="shared" si="4"/>
        <v>3.9999316626966902E-2</v>
      </c>
      <c r="FL27" s="57">
        <v>36807360</v>
      </c>
      <c r="FM27" s="53">
        <v>0</v>
      </c>
      <c r="FN27" s="53">
        <v>0</v>
      </c>
      <c r="FO27" s="54">
        <v>36807360</v>
      </c>
      <c r="FP27" s="55">
        <v>0</v>
      </c>
      <c r="FQ27" s="52">
        <v>372900</v>
      </c>
      <c r="FR27" s="56">
        <v>0</v>
      </c>
      <c r="FS27" s="57">
        <v>0</v>
      </c>
      <c r="FT27" s="58">
        <v>372900</v>
      </c>
      <c r="FU27" s="52">
        <v>0</v>
      </c>
      <c r="FV27" s="53">
        <v>0</v>
      </c>
      <c r="FW27" s="54">
        <v>0</v>
      </c>
      <c r="FX27" s="54">
        <v>525611</v>
      </c>
      <c r="FY27" s="54">
        <v>2255348</v>
      </c>
      <c r="FZ27" s="53">
        <v>291132</v>
      </c>
      <c r="GA27" s="53">
        <v>1803</v>
      </c>
      <c r="GB27" s="55">
        <v>40254154</v>
      </c>
      <c r="GC27" s="57">
        <v>1472284</v>
      </c>
      <c r="GD27" s="53">
        <v>1472284</v>
      </c>
      <c r="GE27" s="55">
        <v>0</v>
      </c>
      <c r="GF27" s="52">
        <v>7458</v>
      </c>
      <c r="GG27" s="53">
        <v>0</v>
      </c>
      <c r="GH27" s="53">
        <v>0</v>
      </c>
      <c r="GI27" s="55">
        <v>7458</v>
      </c>
      <c r="GJ27" s="57">
        <v>0</v>
      </c>
      <c r="GK27" s="53">
        <v>0</v>
      </c>
      <c r="GL27" s="55">
        <v>0</v>
      </c>
      <c r="GM27" s="54">
        <v>10512</v>
      </c>
      <c r="GN27" s="54">
        <v>45107</v>
      </c>
      <c r="GO27" s="53">
        <v>5823</v>
      </c>
      <c r="GP27" s="53">
        <v>36</v>
      </c>
      <c r="GQ27" s="54">
        <v>1541220</v>
      </c>
      <c r="GR27" s="59">
        <f t="shared" si="5"/>
        <v>3.9999717447814782E-2</v>
      </c>
      <c r="GS27" s="57">
        <v>1100556348</v>
      </c>
      <c r="GT27" s="53">
        <v>5386</v>
      </c>
      <c r="GU27" s="53">
        <v>105240</v>
      </c>
      <c r="GV27" s="54">
        <v>1100666974</v>
      </c>
      <c r="GW27" s="55">
        <v>0</v>
      </c>
      <c r="GX27" s="52">
        <v>53507312</v>
      </c>
      <c r="GY27" s="56">
        <v>992561</v>
      </c>
      <c r="GZ27" s="57">
        <v>6988010</v>
      </c>
      <c r="HA27" s="58">
        <v>61487883</v>
      </c>
      <c r="HB27" s="52">
        <v>918241</v>
      </c>
      <c r="HC27" s="53">
        <v>0</v>
      </c>
      <c r="HD27" s="54">
        <v>918241</v>
      </c>
      <c r="HE27" s="54">
        <v>22410246</v>
      </c>
      <c r="HF27" s="54">
        <v>24716595</v>
      </c>
      <c r="HG27" s="53">
        <v>3140249</v>
      </c>
      <c r="HH27" s="53">
        <v>1082497</v>
      </c>
      <c r="HI27" s="55">
        <v>1214422685</v>
      </c>
      <c r="HJ27" s="57">
        <v>44012700</v>
      </c>
      <c r="HK27" s="53">
        <v>44012700</v>
      </c>
      <c r="HL27" s="55">
        <v>0</v>
      </c>
      <c r="HM27" s="52">
        <v>1070146</v>
      </c>
      <c r="HN27" s="53">
        <v>19085</v>
      </c>
      <c r="HO27" s="53">
        <v>121396</v>
      </c>
      <c r="HP27" s="55">
        <v>1210627</v>
      </c>
      <c r="HQ27" s="57">
        <v>33057</v>
      </c>
      <c r="HR27" s="53">
        <v>0</v>
      </c>
      <c r="HS27" s="55">
        <v>33057</v>
      </c>
      <c r="HT27" s="54">
        <v>448205</v>
      </c>
      <c r="HU27" s="54">
        <v>494332</v>
      </c>
      <c r="HV27" s="53">
        <v>62805</v>
      </c>
      <c r="HW27" s="53">
        <v>21650</v>
      </c>
      <c r="HX27" s="54">
        <v>46283376</v>
      </c>
      <c r="HY27" s="59">
        <f t="shared" si="6"/>
        <v>3.9987299555333075E-2</v>
      </c>
      <c r="HZ27" s="34"/>
    </row>
    <row r="28" spans="1:234" s="21" customFormat="1" ht="12" customHeight="1" x14ac:dyDescent="0.15">
      <c r="A28" s="22">
        <v>16</v>
      </c>
      <c r="B28" s="23" t="s">
        <v>77</v>
      </c>
      <c r="C28" s="49">
        <v>311327840</v>
      </c>
      <c r="D28" s="45">
        <v>0</v>
      </c>
      <c r="E28" s="45">
        <v>0</v>
      </c>
      <c r="F28" s="46">
        <v>311327840</v>
      </c>
      <c r="G28" s="47">
        <v>0</v>
      </c>
      <c r="H28" s="44">
        <v>15529089</v>
      </c>
      <c r="I28" s="48">
        <v>276056</v>
      </c>
      <c r="J28" s="49">
        <v>1529378</v>
      </c>
      <c r="K28" s="50">
        <v>17334523</v>
      </c>
      <c r="L28" s="44">
        <v>238274</v>
      </c>
      <c r="M28" s="45">
        <v>0</v>
      </c>
      <c r="N28" s="46">
        <v>238274</v>
      </c>
      <c r="O28" s="46">
        <v>5967596</v>
      </c>
      <c r="P28" s="46">
        <v>2825349</v>
      </c>
      <c r="Q28" s="45">
        <v>357915</v>
      </c>
      <c r="R28" s="45">
        <v>776188</v>
      </c>
      <c r="S28" s="47">
        <v>338827685</v>
      </c>
      <c r="T28" s="49">
        <v>12446934</v>
      </c>
      <c r="U28" s="45">
        <v>12446934</v>
      </c>
      <c r="V28" s="47">
        <v>0</v>
      </c>
      <c r="W28" s="44">
        <v>310539</v>
      </c>
      <c r="X28" s="45">
        <v>5162</v>
      </c>
      <c r="Y28" s="45">
        <v>25194</v>
      </c>
      <c r="Z28" s="47">
        <v>340895</v>
      </c>
      <c r="AA28" s="49">
        <v>8577</v>
      </c>
      <c r="AB28" s="45">
        <v>0</v>
      </c>
      <c r="AC28" s="47">
        <v>8577</v>
      </c>
      <c r="AD28" s="46">
        <v>119335</v>
      </c>
      <c r="AE28" s="46">
        <v>56499</v>
      </c>
      <c r="AF28" s="45">
        <v>7157</v>
      </c>
      <c r="AG28" s="45">
        <v>15521</v>
      </c>
      <c r="AH28" s="46">
        <v>12994918</v>
      </c>
      <c r="AI28" s="51">
        <f t="shared" si="0"/>
        <v>3.9980150827500685E-2</v>
      </c>
      <c r="AJ28" s="49">
        <v>55674440</v>
      </c>
      <c r="AK28" s="45">
        <v>0</v>
      </c>
      <c r="AL28" s="45">
        <v>0</v>
      </c>
      <c r="AM28" s="46">
        <v>55674440</v>
      </c>
      <c r="AN28" s="47">
        <v>0</v>
      </c>
      <c r="AO28" s="44">
        <v>2288771</v>
      </c>
      <c r="AP28" s="48">
        <v>177348</v>
      </c>
      <c r="AQ28" s="49">
        <v>170013</v>
      </c>
      <c r="AR28" s="50">
        <v>2636132</v>
      </c>
      <c r="AS28" s="44">
        <v>39460</v>
      </c>
      <c r="AT28" s="45">
        <v>0</v>
      </c>
      <c r="AU28" s="46">
        <v>39460</v>
      </c>
      <c r="AV28" s="46">
        <v>1669222</v>
      </c>
      <c r="AW28" s="46">
        <v>777413</v>
      </c>
      <c r="AX28" s="45">
        <v>119998</v>
      </c>
      <c r="AY28" s="45">
        <v>71767</v>
      </c>
      <c r="AZ28" s="47">
        <v>60988432</v>
      </c>
      <c r="BA28" s="49">
        <v>2226683</v>
      </c>
      <c r="BB28" s="45">
        <v>2226683</v>
      </c>
      <c r="BC28" s="47">
        <v>0</v>
      </c>
      <c r="BD28" s="44">
        <v>45772</v>
      </c>
      <c r="BE28" s="45">
        <v>3289</v>
      </c>
      <c r="BF28" s="45">
        <v>3023</v>
      </c>
      <c r="BG28" s="47">
        <v>52084</v>
      </c>
      <c r="BH28" s="49">
        <v>1421</v>
      </c>
      <c r="BI28" s="45">
        <v>0</v>
      </c>
      <c r="BJ28" s="47">
        <v>1421</v>
      </c>
      <c r="BK28" s="46">
        <v>33382</v>
      </c>
      <c r="BL28" s="46">
        <v>15547</v>
      </c>
      <c r="BM28" s="45">
        <v>2400</v>
      </c>
      <c r="BN28" s="45">
        <v>1435</v>
      </c>
      <c r="BO28" s="46">
        <v>2332952</v>
      </c>
      <c r="BP28" s="51">
        <f t="shared" si="1"/>
        <v>3.9994708523336739E-2</v>
      </c>
      <c r="BQ28" s="49">
        <v>81197995</v>
      </c>
      <c r="BR28" s="45">
        <v>0</v>
      </c>
      <c r="BS28" s="45">
        <v>0</v>
      </c>
      <c r="BT28" s="46">
        <v>81197995</v>
      </c>
      <c r="BU28" s="47">
        <v>0</v>
      </c>
      <c r="BV28" s="44">
        <v>2240693</v>
      </c>
      <c r="BW28" s="48">
        <v>0</v>
      </c>
      <c r="BX28" s="49">
        <v>18051</v>
      </c>
      <c r="BY28" s="50">
        <v>2258744</v>
      </c>
      <c r="BZ28" s="44">
        <v>55386</v>
      </c>
      <c r="CA28" s="45">
        <v>0</v>
      </c>
      <c r="CB28" s="46">
        <v>55386</v>
      </c>
      <c r="CC28" s="46">
        <v>1245777</v>
      </c>
      <c r="CD28" s="46">
        <v>1093297</v>
      </c>
      <c r="CE28" s="45">
        <v>185978</v>
      </c>
      <c r="CF28" s="45">
        <v>187844</v>
      </c>
      <c r="CG28" s="47">
        <v>86225021</v>
      </c>
      <c r="CH28" s="49">
        <v>3247652</v>
      </c>
      <c r="CI28" s="45">
        <v>3247652</v>
      </c>
      <c r="CJ28" s="47">
        <v>0</v>
      </c>
      <c r="CK28" s="44">
        <v>44811</v>
      </c>
      <c r="CL28" s="45">
        <v>0</v>
      </c>
      <c r="CM28" s="45">
        <v>289</v>
      </c>
      <c r="CN28" s="47">
        <v>45100</v>
      </c>
      <c r="CO28" s="49">
        <v>1994</v>
      </c>
      <c r="CP28" s="45">
        <v>0</v>
      </c>
      <c r="CQ28" s="47">
        <v>1994</v>
      </c>
      <c r="CR28" s="46">
        <v>24914</v>
      </c>
      <c r="CS28" s="46">
        <v>21865</v>
      </c>
      <c r="CT28" s="45">
        <v>3719</v>
      </c>
      <c r="CU28" s="45">
        <v>3757</v>
      </c>
      <c r="CV28" s="46">
        <v>3349001</v>
      </c>
      <c r="CW28" s="51">
        <f t="shared" si="2"/>
        <v>3.9996701889006003E-2</v>
      </c>
      <c r="CX28" s="49">
        <v>51106487</v>
      </c>
      <c r="CY28" s="45">
        <v>4727</v>
      </c>
      <c r="CZ28" s="45">
        <v>0</v>
      </c>
      <c r="DA28" s="46">
        <v>51111214</v>
      </c>
      <c r="DB28" s="47">
        <v>0</v>
      </c>
      <c r="DC28" s="44">
        <v>1053371</v>
      </c>
      <c r="DD28" s="48">
        <v>0</v>
      </c>
      <c r="DE28" s="49">
        <v>3694</v>
      </c>
      <c r="DF28" s="50">
        <v>1057065</v>
      </c>
      <c r="DG28" s="44">
        <v>17519</v>
      </c>
      <c r="DH28" s="45">
        <v>0</v>
      </c>
      <c r="DI28" s="46">
        <v>17519</v>
      </c>
      <c r="DJ28" s="46">
        <v>1690903</v>
      </c>
      <c r="DK28" s="46">
        <v>1395597</v>
      </c>
      <c r="DL28" s="45">
        <v>129162</v>
      </c>
      <c r="DM28" s="45">
        <v>25633</v>
      </c>
      <c r="DN28" s="47">
        <v>55427093</v>
      </c>
      <c r="DO28" s="49">
        <v>2044370</v>
      </c>
      <c r="DP28" s="45">
        <v>2044370</v>
      </c>
      <c r="DQ28" s="47">
        <v>0</v>
      </c>
      <c r="DR28" s="44">
        <v>21067</v>
      </c>
      <c r="DS28" s="45">
        <v>0</v>
      </c>
      <c r="DT28" s="45">
        <v>59</v>
      </c>
      <c r="DU28" s="47">
        <v>21126</v>
      </c>
      <c r="DV28" s="49">
        <v>631</v>
      </c>
      <c r="DW28" s="45">
        <v>0</v>
      </c>
      <c r="DX28" s="47">
        <v>631</v>
      </c>
      <c r="DY28" s="46">
        <v>33817</v>
      </c>
      <c r="DZ28" s="46">
        <v>27911</v>
      </c>
      <c r="EA28" s="45">
        <v>2583</v>
      </c>
      <c r="EB28" s="45">
        <v>513</v>
      </c>
      <c r="EC28" s="46">
        <v>2130951</v>
      </c>
      <c r="ED28" s="51">
        <f t="shared" si="3"/>
        <v>3.9998462959615871E-2</v>
      </c>
      <c r="EE28" s="49">
        <v>17676987</v>
      </c>
      <c r="EF28" s="45">
        <v>0</v>
      </c>
      <c r="EG28" s="45">
        <v>0</v>
      </c>
      <c r="EH28" s="46">
        <v>17676987</v>
      </c>
      <c r="EI28" s="47">
        <v>0</v>
      </c>
      <c r="EJ28" s="44">
        <v>170362</v>
      </c>
      <c r="EK28" s="48">
        <v>0</v>
      </c>
      <c r="EL28" s="49">
        <v>0</v>
      </c>
      <c r="EM28" s="50">
        <v>170362</v>
      </c>
      <c r="EN28" s="44">
        <v>54832</v>
      </c>
      <c r="EO28" s="45">
        <v>0</v>
      </c>
      <c r="EP28" s="46">
        <v>54832</v>
      </c>
      <c r="EQ28" s="46">
        <v>688066</v>
      </c>
      <c r="ER28" s="46">
        <v>792860</v>
      </c>
      <c r="ES28" s="45">
        <v>33151</v>
      </c>
      <c r="ET28" s="45">
        <v>23230</v>
      </c>
      <c r="EU28" s="47">
        <v>19439488</v>
      </c>
      <c r="EV28" s="49">
        <v>707066</v>
      </c>
      <c r="EW28" s="45">
        <v>707066</v>
      </c>
      <c r="EX28" s="47">
        <v>0</v>
      </c>
      <c r="EY28" s="44">
        <v>3407</v>
      </c>
      <c r="EZ28" s="45">
        <v>0</v>
      </c>
      <c r="FA28" s="45">
        <v>0</v>
      </c>
      <c r="FB28" s="47">
        <v>3407</v>
      </c>
      <c r="FC28" s="49">
        <v>1974</v>
      </c>
      <c r="FD28" s="45">
        <v>0</v>
      </c>
      <c r="FE28" s="47">
        <v>1974</v>
      </c>
      <c r="FF28" s="46">
        <v>13761</v>
      </c>
      <c r="FG28" s="46">
        <v>15857</v>
      </c>
      <c r="FH28" s="45">
        <v>663</v>
      </c>
      <c r="FI28" s="45">
        <v>464</v>
      </c>
      <c r="FJ28" s="46">
        <v>743192</v>
      </c>
      <c r="FK28" s="51">
        <f t="shared" si="4"/>
        <v>3.9999237426604432E-2</v>
      </c>
      <c r="FL28" s="49">
        <v>20528319</v>
      </c>
      <c r="FM28" s="45">
        <v>0</v>
      </c>
      <c r="FN28" s="45">
        <v>0</v>
      </c>
      <c r="FO28" s="46">
        <v>20528319</v>
      </c>
      <c r="FP28" s="47">
        <v>0</v>
      </c>
      <c r="FQ28" s="44">
        <v>322249</v>
      </c>
      <c r="FR28" s="48">
        <v>0</v>
      </c>
      <c r="FS28" s="49">
        <v>0</v>
      </c>
      <c r="FT28" s="50">
        <v>322249</v>
      </c>
      <c r="FU28" s="44">
        <v>0</v>
      </c>
      <c r="FV28" s="45">
        <v>0</v>
      </c>
      <c r="FW28" s="46">
        <v>0</v>
      </c>
      <c r="FX28" s="46">
        <v>1833803</v>
      </c>
      <c r="FY28" s="46">
        <v>326085</v>
      </c>
      <c r="FZ28" s="45">
        <v>251360</v>
      </c>
      <c r="GA28" s="45">
        <v>0</v>
      </c>
      <c r="GB28" s="47">
        <v>23261816</v>
      </c>
      <c r="GC28" s="49">
        <v>821128</v>
      </c>
      <c r="GD28" s="45">
        <v>821128</v>
      </c>
      <c r="GE28" s="47">
        <v>0</v>
      </c>
      <c r="GF28" s="44">
        <v>6445</v>
      </c>
      <c r="GG28" s="45">
        <v>0</v>
      </c>
      <c r="GH28" s="45">
        <v>0</v>
      </c>
      <c r="GI28" s="47">
        <v>6445</v>
      </c>
      <c r="GJ28" s="49">
        <v>0</v>
      </c>
      <c r="GK28" s="45">
        <v>0</v>
      </c>
      <c r="GL28" s="47">
        <v>0</v>
      </c>
      <c r="GM28" s="46">
        <v>36676</v>
      </c>
      <c r="GN28" s="46">
        <v>6522</v>
      </c>
      <c r="GO28" s="45">
        <v>5027</v>
      </c>
      <c r="GP28" s="45">
        <v>0</v>
      </c>
      <c r="GQ28" s="46">
        <v>875798</v>
      </c>
      <c r="GR28" s="51">
        <f t="shared" si="5"/>
        <v>3.9999768125193298E-2</v>
      </c>
      <c r="GS28" s="49">
        <v>537512068</v>
      </c>
      <c r="GT28" s="45">
        <v>4727</v>
      </c>
      <c r="GU28" s="45">
        <v>0</v>
      </c>
      <c r="GV28" s="46">
        <v>537516795</v>
      </c>
      <c r="GW28" s="47">
        <v>0</v>
      </c>
      <c r="GX28" s="44">
        <v>21604535</v>
      </c>
      <c r="GY28" s="48">
        <v>453404</v>
      </c>
      <c r="GZ28" s="49">
        <v>1721136</v>
      </c>
      <c r="HA28" s="50">
        <v>23779075</v>
      </c>
      <c r="HB28" s="44">
        <v>405471</v>
      </c>
      <c r="HC28" s="45">
        <v>0</v>
      </c>
      <c r="HD28" s="46">
        <v>405471</v>
      </c>
      <c r="HE28" s="46">
        <v>13095367</v>
      </c>
      <c r="HF28" s="46">
        <v>7210601</v>
      </c>
      <c r="HG28" s="45">
        <v>1077564</v>
      </c>
      <c r="HH28" s="45">
        <v>1084662</v>
      </c>
      <c r="HI28" s="47">
        <v>584169535</v>
      </c>
      <c r="HJ28" s="49">
        <v>21493833</v>
      </c>
      <c r="HK28" s="45">
        <v>21493833</v>
      </c>
      <c r="HL28" s="47">
        <v>0</v>
      </c>
      <c r="HM28" s="44">
        <v>432041</v>
      </c>
      <c r="HN28" s="45">
        <v>8451</v>
      </c>
      <c r="HO28" s="45">
        <v>28565</v>
      </c>
      <c r="HP28" s="47">
        <v>469057</v>
      </c>
      <c r="HQ28" s="49">
        <v>14597</v>
      </c>
      <c r="HR28" s="45">
        <v>0</v>
      </c>
      <c r="HS28" s="47">
        <v>14597</v>
      </c>
      <c r="HT28" s="46">
        <v>261885</v>
      </c>
      <c r="HU28" s="46">
        <v>144201</v>
      </c>
      <c r="HV28" s="45">
        <v>21549</v>
      </c>
      <c r="HW28" s="45">
        <v>21690</v>
      </c>
      <c r="HX28" s="46">
        <v>22426812</v>
      </c>
      <c r="HY28" s="51">
        <f t="shared" si="6"/>
        <v>3.9987277048710634E-2</v>
      </c>
      <c r="HZ28" s="34"/>
    </row>
    <row r="29" spans="1:234" s="21" customFormat="1" ht="12" customHeight="1" x14ac:dyDescent="0.15">
      <c r="A29" s="24">
        <v>17</v>
      </c>
      <c r="B29" s="25" t="s">
        <v>78</v>
      </c>
      <c r="C29" s="57">
        <v>370228649</v>
      </c>
      <c r="D29" s="53">
        <v>3270</v>
      </c>
      <c r="E29" s="53">
        <v>0</v>
      </c>
      <c r="F29" s="54">
        <v>370231919</v>
      </c>
      <c r="G29" s="55">
        <v>0</v>
      </c>
      <c r="H29" s="52">
        <v>13996566</v>
      </c>
      <c r="I29" s="56">
        <v>40492</v>
      </c>
      <c r="J29" s="57">
        <v>2680427</v>
      </c>
      <c r="K29" s="58">
        <v>16717485</v>
      </c>
      <c r="L29" s="52">
        <v>130417</v>
      </c>
      <c r="M29" s="53">
        <v>0</v>
      </c>
      <c r="N29" s="54">
        <v>130417</v>
      </c>
      <c r="O29" s="54">
        <v>1424118</v>
      </c>
      <c r="P29" s="54">
        <v>3681144</v>
      </c>
      <c r="Q29" s="53">
        <v>350061</v>
      </c>
      <c r="R29" s="53">
        <v>256596</v>
      </c>
      <c r="S29" s="55">
        <v>392791740</v>
      </c>
      <c r="T29" s="57">
        <v>14801626</v>
      </c>
      <c r="U29" s="53">
        <v>14801626</v>
      </c>
      <c r="V29" s="55">
        <v>0</v>
      </c>
      <c r="W29" s="52">
        <v>279931</v>
      </c>
      <c r="X29" s="53">
        <v>654</v>
      </c>
      <c r="Y29" s="53">
        <v>48072</v>
      </c>
      <c r="Z29" s="55">
        <v>328657</v>
      </c>
      <c r="AA29" s="57">
        <v>4695</v>
      </c>
      <c r="AB29" s="53">
        <v>0</v>
      </c>
      <c r="AC29" s="55">
        <v>4695</v>
      </c>
      <c r="AD29" s="54">
        <v>28482</v>
      </c>
      <c r="AE29" s="54">
        <v>73623</v>
      </c>
      <c r="AF29" s="53">
        <v>7001</v>
      </c>
      <c r="AG29" s="53">
        <v>5132</v>
      </c>
      <c r="AH29" s="54">
        <v>15249216</v>
      </c>
      <c r="AI29" s="59">
        <f t="shared" si="0"/>
        <v>3.9979335223119972E-2</v>
      </c>
      <c r="AJ29" s="57">
        <v>50238091</v>
      </c>
      <c r="AK29" s="53">
        <v>0</v>
      </c>
      <c r="AL29" s="53">
        <v>0</v>
      </c>
      <c r="AM29" s="54">
        <v>50238091</v>
      </c>
      <c r="AN29" s="55">
        <v>0</v>
      </c>
      <c r="AO29" s="52">
        <v>893636</v>
      </c>
      <c r="AP29" s="56">
        <v>0</v>
      </c>
      <c r="AQ29" s="57">
        <v>20976</v>
      </c>
      <c r="AR29" s="58">
        <v>914612</v>
      </c>
      <c r="AS29" s="52">
        <v>26297</v>
      </c>
      <c r="AT29" s="53">
        <v>0</v>
      </c>
      <c r="AU29" s="54">
        <v>26297</v>
      </c>
      <c r="AV29" s="54">
        <v>361933</v>
      </c>
      <c r="AW29" s="54">
        <v>536220</v>
      </c>
      <c r="AX29" s="53">
        <v>48711</v>
      </c>
      <c r="AY29" s="53">
        <v>16312</v>
      </c>
      <c r="AZ29" s="55">
        <v>52142176</v>
      </c>
      <c r="BA29" s="57">
        <v>2009242</v>
      </c>
      <c r="BB29" s="53">
        <v>2009242</v>
      </c>
      <c r="BC29" s="55">
        <v>0</v>
      </c>
      <c r="BD29" s="52">
        <v>17872</v>
      </c>
      <c r="BE29" s="53">
        <v>0</v>
      </c>
      <c r="BF29" s="53">
        <v>336</v>
      </c>
      <c r="BG29" s="55">
        <v>18208</v>
      </c>
      <c r="BH29" s="57">
        <v>947</v>
      </c>
      <c r="BI29" s="53">
        <v>0</v>
      </c>
      <c r="BJ29" s="55">
        <v>947</v>
      </c>
      <c r="BK29" s="54">
        <v>7239</v>
      </c>
      <c r="BL29" s="54">
        <v>10724</v>
      </c>
      <c r="BM29" s="53">
        <v>974</v>
      </c>
      <c r="BN29" s="53">
        <v>326</v>
      </c>
      <c r="BO29" s="54">
        <v>2047660</v>
      </c>
      <c r="BP29" s="59">
        <f t="shared" si="1"/>
        <v>3.9994393895261666E-2</v>
      </c>
      <c r="BQ29" s="57">
        <v>51813031</v>
      </c>
      <c r="BR29" s="53">
        <v>0</v>
      </c>
      <c r="BS29" s="53">
        <v>0</v>
      </c>
      <c r="BT29" s="54">
        <v>51813031</v>
      </c>
      <c r="BU29" s="55">
        <v>0</v>
      </c>
      <c r="BV29" s="52">
        <v>1032807</v>
      </c>
      <c r="BW29" s="56">
        <v>11282</v>
      </c>
      <c r="BX29" s="57">
        <v>174763</v>
      </c>
      <c r="BY29" s="58">
        <v>1218852</v>
      </c>
      <c r="BZ29" s="52">
        <v>53060</v>
      </c>
      <c r="CA29" s="53">
        <v>0</v>
      </c>
      <c r="CB29" s="54">
        <v>53060</v>
      </c>
      <c r="CC29" s="54">
        <v>417271</v>
      </c>
      <c r="CD29" s="54">
        <v>573897</v>
      </c>
      <c r="CE29" s="53">
        <v>80304</v>
      </c>
      <c r="CF29" s="53">
        <v>45897</v>
      </c>
      <c r="CG29" s="55">
        <v>54202312</v>
      </c>
      <c r="CH29" s="57">
        <v>2072344</v>
      </c>
      <c r="CI29" s="53">
        <v>2072344</v>
      </c>
      <c r="CJ29" s="55">
        <v>0</v>
      </c>
      <c r="CK29" s="52">
        <v>20656</v>
      </c>
      <c r="CL29" s="53">
        <v>181</v>
      </c>
      <c r="CM29" s="53">
        <v>3102</v>
      </c>
      <c r="CN29" s="55">
        <v>23939</v>
      </c>
      <c r="CO29" s="57">
        <v>1910</v>
      </c>
      <c r="CP29" s="53">
        <v>0</v>
      </c>
      <c r="CQ29" s="55">
        <v>1910</v>
      </c>
      <c r="CR29" s="54">
        <v>8345</v>
      </c>
      <c r="CS29" s="54">
        <v>11478</v>
      </c>
      <c r="CT29" s="53">
        <v>1606</v>
      </c>
      <c r="CU29" s="53">
        <v>918</v>
      </c>
      <c r="CV29" s="54">
        <v>2120540</v>
      </c>
      <c r="CW29" s="59">
        <f t="shared" si="2"/>
        <v>3.9996579238917716E-2</v>
      </c>
      <c r="CX29" s="57">
        <v>24008987</v>
      </c>
      <c r="CY29" s="53">
        <v>0</v>
      </c>
      <c r="CZ29" s="53">
        <v>0</v>
      </c>
      <c r="DA29" s="54">
        <v>24008987</v>
      </c>
      <c r="DB29" s="55">
        <v>0</v>
      </c>
      <c r="DC29" s="52">
        <v>1275490</v>
      </c>
      <c r="DD29" s="56">
        <v>57846</v>
      </c>
      <c r="DE29" s="57">
        <v>0</v>
      </c>
      <c r="DF29" s="58">
        <v>1333336</v>
      </c>
      <c r="DG29" s="52">
        <v>81472</v>
      </c>
      <c r="DH29" s="53">
        <v>0</v>
      </c>
      <c r="DI29" s="54">
        <v>81472</v>
      </c>
      <c r="DJ29" s="54">
        <v>1206351</v>
      </c>
      <c r="DK29" s="54">
        <v>336990</v>
      </c>
      <c r="DL29" s="53">
        <v>84335</v>
      </c>
      <c r="DM29" s="53">
        <v>9036</v>
      </c>
      <c r="DN29" s="55">
        <v>27060507</v>
      </c>
      <c r="DO29" s="57">
        <v>960319</v>
      </c>
      <c r="DP29" s="53">
        <v>960319</v>
      </c>
      <c r="DQ29" s="55">
        <v>0</v>
      </c>
      <c r="DR29" s="52">
        <v>25510</v>
      </c>
      <c r="DS29" s="53">
        <v>1077</v>
      </c>
      <c r="DT29" s="53">
        <v>0</v>
      </c>
      <c r="DU29" s="55">
        <v>26587</v>
      </c>
      <c r="DV29" s="57">
        <v>2933</v>
      </c>
      <c r="DW29" s="53">
        <v>0</v>
      </c>
      <c r="DX29" s="55">
        <v>2933</v>
      </c>
      <c r="DY29" s="54">
        <v>24127</v>
      </c>
      <c r="DZ29" s="54">
        <v>6740</v>
      </c>
      <c r="EA29" s="53">
        <v>1687</v>
      </c>
      <c r="EB29" s="53">
        <v>181</v>
      </c>
      <c r="EC29" s="54">
        <v>1022574</v>
      </c>
      <c r="ED29" s="59">
        <f t="shared" si="3"/>
        <v>3.9998313964683306E-2</v>
      </c>
      <c r="EE29" s="57">
        <v>8658945</v>
      </c>
      <c r="EF29" s="53">
        <v>1932</v>
      </c>
      <c r="EG29" s="53">
        <v>0</v>
      </c>
      <c r="EH29" s="54">
        <v>8660877</v>
      </c>
      <c r="EI29" s="55">
        <v>0</v>
      </c>
      <c r="EJ29" s="52">
        <v>341991</v>
      </c>
      <c r="EK29" s="56">
        <v>0</v>
      </c>
      <c r="EL29" s="57">
        <v>0</v>
      </c>
      <c r="EM29" s="58">
        <v>341991</v>
      </c>
      <c r="EN29" s="52">
        <v>13939</v>
      </c>
      <c r="EO29" s="53">
        <v>0</v>
      </c>
      <c r="EP29" s="54">
        <v>13939</v>
      </c>
      <c r="EQ29" s="54">
        <v>335490</v>
      </c>
      <c r="ER29" s="54">
        <v>7477</v>
      </c>
      <c r="ES29" s="53">
        <v>5408</v>
      </c>
      <c r="ET29" s="53">
        <v>7784</v>
      </c>
      <c r="EU29" s="55">
        <v>9372966</v>
      </c>
      <c r="EV29" s="57">
        <v>346427</v>
      </c>
      <c r="EW29" s="53">
        <v>346427</v>
      </c>
      <c r="EX29" s="55">
        <v>0</v>
      </c>
      <c r="EY29" s="52">
        <v>6840</v>
      </c>
      <c r="EZ29" s="53">
        <v>0</v>
      </c>
      <c r="FA29" s="53">
        <v>0</v>
      </c>
      <c r="FB29" s="55">
        <v>6840</v>
      </c>
      <c r="FC29" s="57">
        <v>502</v>
      </c>
      <c r="FD29" s="53">
        <v>0</v>
      </c>
      <c r="FE29" s="55">
        <v>502</v>
      </c>
      <c r="FF29" s="54">
        <v>6710</v>
      </c>
      <c r="FG29" s="54">
        <v>150</v>
      </c>
      <c r="FH29" s="53">
        <v>108</v>
      </c>
      <c r="FI29" s="53">
        <v>156</v>
      </c>
      <c r="FJ29" s="54">
        <v>360893</v>
      </c>
      <c r="FK29" s="59">
        <f t="shared" si="4"/>
        <v>3.9999067069073954E-2</v>
      </c>
      <c r="FL29" s="57">
        <v>6644985</v>
      </c>
      <c r="FM29" s="53">
        <v>0</v>
      </c>
      <c r="FN29" s="53">
        <v>0</v>
      </c>
      <c r="FO29" s="54">
        <v>6644985</v>
      </c>
      <c r="FP29" s="55">
        <v>0</v>
      </c>
      <c r="FQ29" s="52">
        <v>91056</v>
      </c>
      <c r="FR29" s="56">
        <v>0</v>
      </c>
      <c r="FS29" s="57">
        <v>0</v>
      </c>
      <c r="FT29" s="58">
        <v>91056</v>
      </c>
      <c r="FU29" s="52">
        <v>0</v>
      </c>
      <c r="FV29" s="53">
        <v>0</v>
      </c>
      <c r="FW29" s="54">
        <v>0</v>
      </c>
      <c r="FX29" s="54">
        <v>37044</v>
      </c>
      <c r="FY29" s="54">
        <v>9314</v>
      </c>
      <c r="FZ29" s="53">
        <v>6880</v>
      </c>
      <c r="GA29" s="53">
        <v>0</v>
      </c>
      <c r="GB29" s="55">
        <v>6789279</v>
      </c>
      <c r="GC29" s="57">
        <v>265799</v>
      </c>
      <c r="GD29" s="53">
        <v>265799</v>
      </c>
      <c r="GE29" s="55">
        <v>0</v>
      </c>
      <c r="GF29" s="52">
        <v>1821</v>
      </c>
      <c r="GG29" s="53">
        <v>0</v>
      </c>
      <c r="GH29" s="53">
        <v>0</v>
      </c>
      <c r="GI29" s="55">
        <v>1821</v>
      </c>
      <c r="GJ29" s="57">
        <v>0</v>
      </c>
      <c r="GK29" s="53">
        <v>0</v>
      </c>
      <c r="GL29" s="55">
        <v>0</v>
      </c>
      <c r="GM29" s="54">
        <v>741</v>
      </c>
      <c r="GN29" s="54">
        <v>186</v>
      </c>
      <c r="GO29" s="53">
        <v>138</v>
      </c>
      <c r="GP29" s="53">
        <v>0</v>
      </c>
      <c r="GQ29" s="54">
        <v>268685</v>
      </c>
      <c r="GR29" s="59">
        <f t="shared" si="5"/>
        <v>3.99999398042283E-2</v>
      </c>
      <c r="GS29" s="57">
        <v>511592688</v>
      </c>
      <c r="GT29" s="53">
        <v>5202</v>
      </c>
      <c r="GU29" s="53">
        <v>0</v>
      </c>
      <c r="GV29" s="54">
        <v>511597890</v>
      </c>
      <c r="GW29" s="55">
        <v>0</v>
      </c>
      <c r="GX29" s="52">
        <v>17631546</v>
      </c>
      <c r="GY29" s="56">
        <v>109620</v>
      </c>
      <c r="GZ29" s="57">
        <v>2876166</v>
      </c>
      <c r="HA29" s="58">
        <v>20617332</v>
      </c>
      <c r="HB29" s="52">
        <v>305185</v>
      </c>
      <c r="HC29" s="53">
        <v>0</v>
      </c>
      <c r="HD29" s="54">
        <v>305185</v>
      </c>
      <c r="HE29" s="54">
        <v>3782207</v>
      </c>
      <c r="HF29" s="54">
        <v>5145042</v>
      </c>
      <c r="HG29" s="53">
        <v>575699</v>
      </c>
      <c r="HH29" s="53">
        <v>335625</v>
      </c>
      <c r="HI29" s="55">
        <v>542358980</v>
      </c>
      <c r="HJ29" s="57">
        <v>20455757</v>
      </c>
      <c r="HK29" s="53">
        <v>20455757</v>
      </c>
      <c r="HL29" s="55">
        <v>0</v>
      </c>
      <c r="HM29" s="52">
        <v>352630</v>
      </c>
      <c r="HN29" s="53">
        <v>1912</v>
      </c>
      <c r="HO29" s="53">
        <v>51510</v>
      </c>
      <c r="HP29" s="55">
        <v>406052</v>
      </c>
      <c r="HQ29" s="57">
        <v>10987</v>
      </c>
      <c r="HR29" s="53">
        <v>0</v>
      </c>
      <c r="HS29" s="55">
        <v>10987</v>
      </c>
      <c r="HT29" s="54">
        <v>75644</v>
      </c>
      <c r="HU29" s="54">
        <v>102901</v>
      </c>
      <c r="HV29" s="53">
        <v>11514</v>
      </c>
      <c r="HW29" s="53">
        <v>6713</v>
      </c>
      <c r="HX29" s="54">
        <v>21069568</v>
      </c>
      <c r="HY29" s="59">
        <f t="shared" si="6"/>
        <v>3.9984052709834281E-2</v>
      </c>
      <c r="HZ29" s="34"/>
    </row>
    <row r="30" spans="1:234" s="21" customFormat="1" ht="12" customHeight="1" x14ac:dyDescent="0.15">
      <c r="A30" s="22">
        <v>18</v>
      </c>
      <c r="B30" s="23" t="s">
        <v>79</v>
      </c>
      <c r="C30" s="49">
        <v>216620410</v>
      </c>
      <c r="D30" s="45">
        <v>1180</v>
      </c>
      <c r="E30" s="45">
        <v>0</v>
      </c>
      <c r="F30" s="46">
        <v>216621590</v>
      </c>
      <c r="G30" s="47">
        <v>0</v>
      </c>
      <c r="H30" s="44">
        <v>8205253</v>
      </c>
      <c r="I30" s="48">
        <v>7179</v>
      </c>
      <c r="J30" s="49">
        <v>543757</v>
      </c>
      <c r="K30" s="50">
        <v>8756189</v>
      </c>
      <c r="L30" s="44">
        <v>209010</v>
      </c>
      <c r="M30" s="45">
        <v>0</v>
      </c>
      <c r="N30" s="46">
        <v>209010</v>
      </c>
      <c r="O30" s="46">
        <v>1141212</v>
      </c>
      <c r="P30" s="46">
        <v>993065</v>
      </c>
      <c r="Q30" s="45">
        <v>117996</v>
      </c>
      <c r="R30" s="45">
        <v>189413</v>
      </c>
      <c r="S30" s="47">
        <v>228028475</v>
      </c>
      <c r="T30" s="49">
        <v>8660311</v>
      </c>
      <c r="U30" s="45">
        <v>8660311</v>
      </c>
      <c r="V30" s="47">
        <v>0</v>
      </c>
      <c r="W30" s="44">
        <v>164106</v>
      </c>
      <c r="X30" s="45">
        <v>115</v>
      </c>
      <c r="Y30" s="45">
        <v>9026</v>
      </c>
      <c r="Z30" s="47">
        <v>173247</v>
      </c>
      <c r="AA30" s="49">
        <v>7524</v>
      </c>
      <c r="AB30" s="45">
        <v>0</v>
      </c>
      <c r="AC30" s="47">
        <v>7524</v>
      </c>
      <c r="AD30" s="46">
        <v>22824</v>
      </c>
      <c r="AE30" s="46">
        <v>19861</v>
      </c>
      <c r="AF30" s="45">
        <v>2360</v>
      </c>
      <c r="AG30" s="45">
        <v>3788</v>
      </c>
      <c r="AH30" s="46">
        <v>8889915</v>
      </c>
      <c r="AI30" s="51">
        <f t="shared" si="0"/>
        <v>3.9978983627624559E-2</v>
      </c>
      <c r="AJ30" s="49">
        <v>29968008</v>
      </c>
      <c r="AK30" s="45">
        <v>0</v>
      </c>
      <c r="AL30" s="45">
        <v>0</v>
      </c>
      <c r="AM30" s="46">
        <v>29968008</v>
      </c>
      <c r="AN30" s="47">
        <v>0</v>
      </c>
      <c r="AO30" s="44">
        <v>618970</v>
      </c>
      <c r="AP30" s="48">
        <v>0</v>
      </c>
      <c r="AQ30" s="49">
        <v>0</v>
      </c>
      <c r="AR30" s="50">
        <v>618970</v>
      </c>
      <c r="AS30" s="44">
        <v>4810</v>
      </c>
      <c r="AT30" s="45">
        <v>0</v>
      </c>
      <c r="AU30" s="46">
        <v>4810</v>
      </c>
      <c r="AV30" s="46">
        <v>44942</v>
      </c>
      <c r="AW30" s="46">
        <v>167736</v>
      </c>
      <c r="AX30" s="45">
        <v>35279</v>
      </c>
      <c r="AY30" s="45">
        <v>11370</v>
      </c>
      <c r="AZ30" s="47">
        <v>30851115</v>
      </c>
      <c r="BA30" s="49">
        <v>1198558</v>
      </c>
      <c r="BB30" s="45">
        <v>1198558</v>
      </c>
      <c r="BC30" s="47">
        <v>0</v>
      </c>
      <c r="BD30" s="44">
        <v>12379</v>
      </c>
      <c r="BE30" s="45">
        <v>0</v>
      </c>
      <c r="BF30" s="45">
        <v>0</v>
      </c>
      <c r="BG30" s="47">
        <v>12379</v>
      </c>
      <c r="BH30" s="49">
        <v>173</v>
      </c>
      <c r="BI30" s="45">
        <v>0</v>
      </c>
      <c r="BJ30" s="47">
        <v>173</v>
      </c>
      <c r="BK30" s="46">
        <v>899</v>
      </c>
      <c r="BL30" s="46">
        <v>3355</v>
      </c>
      <c r="BM30" s="45">
        <v>706</v>
      </c>
      <c r="BN30" s="45">
        <v>227</v>
      </c>
      <c r="BO30" s="46">
        <v>1216297</v>
      </c>
      <c r="BP30" s="51">
        <f t="shared" si="1"/>
        <v>3.9994583557238776E-2</v>
      </c>
      <c r="BQ30" s="49">
        <v>31305409</v>
      </c>
      <c r="BR30" s="45">
        <v>0</v>
      </c>
      <c r="BS30" s="45">
        <v>4401</v>
      </c>
      <c r="BT30" s="46">
        <v>31309810</v>
      </c>
      <c r="BU30" s="47">
        <v>0</v>
      </c>
      <c r="BV30" s="44">
        <v>888821</v>
      </c>
      <c r="BW30" s="48">
        <v>0</v>
      </c>
      <c r="BX30" s="49">
        <v>3543</v>
      </c>
      <c r="BY30" s="50">
        <v>892364</v>
      </c>
      <c r="BZ30" s="44">
        <v>15753</v>
      </c>
      <c r="CA30" s="45">
        <v>0</v>
      </c>
      <c r="CB30" s="46">
        <v>15753</v>
      </c>
      <c r="CC30" s="46">
        <v>1025032</v>
      </c>
      <c r="CD30" s="46">
        <v>347821</v>
      </c>
      <c r="CE30" s="45">
        <v>56742</v>
      </c>
      <c r="CF30" s="45">
        <v>29934</v>
      </c>
      <c r="CG30" s="47">
        <v>33677456</v>
      </c>
      <c r="CH30" s="49">
        <v>1252285</v>
      </c>
      <c r="CI30" s="45">
        <v>1252285</v>
      </c>
      <c r="CJ30" s="47">
        <v>0</v>
      </c>
      <c r="CK30" s="44">
        <v>17776</v>
      </c>
      <c r="CL30" s="45">
        <v>0</v>
      </c>
      <c r="CM30" s="45">
        <v>57</v>
      </c>
      <c r="CN30" s="47">
        <v>17833</v>
      </c>
      <c r="CO30" s="49">
        <v>567</v>
      </c>
      <c r="CP30" s="45">
        <v>0</v>
      </c>
      <c r="CQ30" s="47">
        <v>567</v>
      </c>
      <c r="CR30" s="46">
        <v>20501</v>
      </c>
      <c r="CS30" s="46">
        <v>6956</v>
      </c>
      <c r="CT30" s="45">
        <v>1135</v>
      </c>
      <c r="CU30" s="45">
        <v>599</v>
      </c>
      <c r="CV30" s="46">
        <v>1299876</v>
      </c>
      <c r="CW30" s="51">
        <f t="shared" si="2"/>
        <v>3.9996569765195E-2</v>
      </c>
      <c r="CX30" s="49">
        <v>16391685</v>
      </c>
      <c r="CY30" s="45">
        <v>0</v>
      </c>
      <c r="CZ30" s="45">
        <v>0</v>
      </c>
      <c r="DA30" s="46">
        <v>16391685</v>
      </c>
      <c r="DB30" s="47">
        <v>0</v>
      </c>
      <c r="DC30" s="44">
        <v>1046419</v>
      </c>
      <c r="DD30" s="48">
        <v>0</v>
      </c>
      <c r="DE30" s="49">
        <v>0</v>
      </c>
      <c r="DF30" s="50">
        <v>1046419</v>
      </c>
      <c r="DG30" s="44">
        <v>4524</v>
      </c>
      <c r="DH30" s="45">
        <v>0</v>
      </c>
      <c r="DI30" s="46">
        <v>4524</v>
      </c>
      <c r="DJ30" s="46">
        <v>594194</v>
      </c>
      <c r="DK30" s="46">
        <v>197954</v>
      </c>
      <c r="DL30" s="45">
        <v>52213</v>
      </c>
      <c r="DM30" s="45">
        <v>1630</v>
      </c>
      <c r="DN30" s="47">
        <v>18288619</v>
      </c>
      <c r="DO30" s="49">
        <v>655641</v>
      </c>
      <c r="DP30" s="45">
        <v>655641</v>
      </c>
      <c r="DQ30" s="47">
        <v>0</v>
      </c>
      <c r="DR30" s="44">
        <v>20928</v>
      </c>
      <c r="DS30" s="45">
        <v>0</v>
      </c>
      <c r="DT30" s="45">
        <v>0</v>
      </c>
      <c r="DU30" s="47">
        <v>20928</v>
      </c>
      <c r="DV30" s="49">
        <v>163</v>
      </c>
      <c r="DW30" s="45">
        <v>0</v>
      </c>
      <c r="DX30" s="47">
        <v>163</v>
      </c>
      <c r="DY30" s="46">
        <v>11884</v>
      </c>
      <c r="DZ30" s="46">
        <v>3959</v>
      </c>
      <c r="EA30" s="45">
        <v>1044</v>
      </c>
      <c r="EB30" s="45">
        <v>33</v>
      </c>
      <c r="EC30" s="46">
        <v>693652</v>
      </c>
      <c r="ED30" s="51">
        <f t="shared" si="3"/>
        <v>3.9998389427322451E-2</v>
      </c>
      <c r="EE30" s="49">
        <v>5060406</v>
      </c>
      <c r="EF30" s="45">
        <v>0</v>
      </c>
      <c r="EG30" s="45">
        <v>0</v>
      </c>
      <c r="EH30" s="46">
        <v>5060406</v>
      </c>
      <c r="EI30" s="47">
        <v>0</v>
      </c>
      <c r="EJ30" s="44">
        <v>80148</v>
      </c>
      <c r="EK30" s="48">
        <v>0</v>
      </c>
      <c r="EL30" s="49">
        <v>0</v>
      </c>
      <c r="EM30" s="50">
        <v>80148</v>
      </c>
      <c r="EN30" s="44">
        <v>0</v>
      </c>
      <c r="EO30" s="45">
        <v>0</v>
      </c>
      <c r="EP30" s="46">
        <v>0</v>
      </c>
      <c r="EQ30" s="46">
        <v>13723</v>
      </c>
      <c r="ER30" s="46">
        <v>182746</v>
      </c>
      <c r="ES30" s="45">
        <v>41761</v>
      </c>
      <c r="ET30" s="45">
        <v>176762</v>
      </c>
      <c r="EU30" s="47">
        <v>5555546</v>
      </c>
      <c r="EV30" s="49">
        <v>202413</v>
      </c>
      <c r="EW30" s="45">
        <v>202413</v>
      </c>
      <c r="EX30" s="47">
        <v>0</v>
      </c>
      <c r="EY30" s="44">
        <v>1603</v>
      </c>
      <c r="EZ30" s="45">
        <v>0</v>
      </c>
      <c r="FA30" s="45">
        <v>0</v>
      </c>
      <c r="FB30" s="47">
        <v>1603</v>
      </c>
      <c r="FC30" s="49">
        <v>0</v>
      </c>
      <c r="FD30" s="45">
        <v>0</v>
      </c>
      <c r="FE30" s="47">
        <v>0</v>
      </c>
      <c r="FF30" s="46">
        <v>274</v>
      </c>
      <c r="FG30" s="46">
        <v>3655</v>
      </c>
      <c r="FH30" s="45">
        <v>835</v>
      </c>
      <c r="FI30" s="45">
        <v>3535</v>
      </c>
      <c r="FJ30" s="46">
        <v>212315</v>
      </c>
      <c r="FK30" s="51">
        <f t="shared" si="4"/>
        <v>3.9999359735167495E-2</v>
      </c>
      <c r="FL30" s="49">
        <v>1992702</v>
      </c>
      <c r="FM30" s="45">
        <v>0</v>
      </c>
      <c r="FN30" s="45">
        <v>0</v>
      </c>
      <c r="FO30" s="46">
        <v>1992702</v>
      </c>
      <c r="FP30" s="47">
        <v>0</v>
      </c>
      <c r="FQ30" s="44">
        <v>5992</v>
      </c>
      <c r="FR30" s="48">
        <v>0</v>
      </c>
      <c r="FS30" s="49">
        <v>0</v>
      </c>
      <c r="FT30" s="50">
        <v>5992</v>
      </c>
      <c r="FU30" s="44">
        <v>0</v>
      </c>
      <c r="FV30" s="45">
        <v>0</v>
      </c>
      <c r="FW30" s="46">
        <v>0</v>
      </c>
      <c r="FX30" s="46">
        <v>103440</v>
      </c>
      <c r="FY30" s="46">
        <v>330741</v>
      </c>
      <c r="FZ30" s="45">
        <v>2608</v>
      </c>
      <c r="GA30" s="45">
        <v>0</v>
      </c>
      <c r="GB30" s="47">
        <v>2435483</v>
      </c>
      <c r="GC30" s="49">
        <v>79707</v>
      </c>
      <c r="GD30" s="45">
        <v>79707</v>
      </c>
      <c r="GE30" s="47">
        <v>0</v>
      </c>
      <c r="GF30" s="44">
        <v>120</v>
      </c>
      <c r="GG30" s="45">
        <v>0</v>
      </c>
      <c r="GH30" s="45">
        <v>0</v>
      </c>
      <c r="GI30" s="47">
        <v>120</v>
      </c>
      <c r="GJ30" s="49">
        <v>0</v>
      </c>
      <c r="GK30" s="45">
        <v>0</v>
      </c>
      <c r="GL30" s="47">
        <v>0</v>
      </c>
      <c r="GM30" s="46">
        <v>2069</v>
      </c>
      <c r="GN30" s="46">
        <v>6615</v>
      </c>
      <c r="GO30" s="45">
        <v>52</v>
      </c>
      <c r="GP30" s="45">
        <v>0</v>
      </c>
      <c r="GQ30" s="46">
        <v>88563</v>
      </c>
      <c r="GR30" s="51">
        <f t="shared" si="5"/>
        <v>3.9999458022323457E-2</v>
      </c>
      <c r="GS30" s="49">
        <v>301338620</v>
      </c>
      <c r="GT30" s="45">
        <v>1180</v>
      </c>
      <c r="GU30" s="45">
        <v>4401</v>
      </c>
      <c r="GV30" s="46">
        <v>301344201</v>
      </c>
      <c r="GW30" s="47">
        <v>0</v>
      </c>
      <c r="GX30" s="44">
        <v>10845603</v>
      </c>
      <c r="GY30" s="48">
        <v>7179</v>
      </c>
      <c r="GZ30" s="49">
        <v>547300</v>
      </c>
      <c r="HA30" s="50">
        <v>11400082</v>
      </c>
      <c r="HB30" s="44">
        <v>234097</v>
      </c>
      <c r="HC30" s="45">
        <v>0</v>
      </c>
      <c r="HD30" s="46">
        <v>234097</v>
      </c>
      <c r="HE30" s="46">
        <v>2922543</v>
      </c>
      <c r="HF30" s="46">
        <v>2220063</v>
      </c>
      <c r="HG30" s="45">
        <v>306599</v>
      </c>
      <c r="HH30" s="45">
        <v>409109</v>
      </c>
      <c r="HI30" s="47">
        <v>318836694</v>
      </c>
      <c r="HJ30" s="49">
        <v>12048915</v>
      </c>
      <c r="HK30" s="45">
        <v>12048915</v>
      </c>
      <c r="HL30" s="47">
        <v>0</v>
      </c>
      <c r="HM30" s="44">
        <v>216912</v>
      </c>
      <c r="HN30" s="45">
        <v>115</v>
      </c>
      <c r="HO30" s="45">
        <v>9083</v>
      </c>
      <c r="HP30" s="47">
        <v>226110</v>
      </c>
      <c r="HQ30" s="49">
        <v>8427</v>
      </c>
      <c r="HR30" s="45">
        <v>0</v>
      </c>
      <c r="HS30" s="47">
        <v>8427</v>
      </c>
      <c r="HT30" s="46">
        <v>58451</v>
      </c>
      <c r="HU30" s="46">
        <v>44401</v>
      </c>
      <c r="HV30" s="45">
        <v>6132</v>
      </c>
      <c r="HW30" s="45">
        <v>8182</v>
      </c>
      <c r="HX30" s="46">
        <v>12400618</v>
      </c>
      <c r="HY30" s="51">
        <f t="shared" si="6"/>
        <v>3.9983895359579191E-2</v>
      </c>
      <c r="HZ30" s="34"/>
    </row>
    <row r="31" spans="1:234" s="21" customFormat="1" ht="12" customHeight="1" x14ac:dyDescent="0.15">
      <c r="A31" s="24">
        <v>19</v>
      </c>
      <c r="B31" s="25" t="s">
        <v>80</v>
      </c>
      <c r="C31" s="57">
        <v>563826713</v>
      </c>
      <c r="D31" s="53">
        <v>0</v>
      </c>
      <c r="E31" s="53">
        <v>0</v>
      </c>
      <c r="F31" s="54">
        <v>563826713</v>
      </c>
      <c r="G31" s="55">
        <v>0</v>
      </c>
      <c r="H31" s="52">
        <v>19929697</v>
      </c>
      <c r="I31" s="56">
        <v>122320</v>
      </c>
      <c r="J31" s="57">
        <v>2352681</v>
      </c>
      <c r="K31" s="58">
        <v>22404698</v>
      </c>
      <c r="L31" s="52">
        <v>248635</v>
      </c>
      <c r="M31" s="53">
        <v>0</v>
      </c>
      <c r="N31" s="54">
        <v>248635</v>
      </c>
      <c r="O31" s="54">
        <v>1849632</v>
      </c>
      <c r="P31" s="54">
        <v>2837313</v>
      </c>
      <c r="Q31" s="53">
        <v>338286</v>
      </c>
      <c r="R31" s="53">
        <v>616131</v>
      </c>
      <c r="S31" s="55">
        <v>592121408</v>
      </c>
      <c r="T31" s="57">
        <v>22540841</v>
      </c>
      <c r="U31" s="53">
        <v>22540841</v>
      </c>
      <c r="V31" s="55">
        <v>0</v>
      </c>
      <c r="W31" s="52">
        <v>398579</v>
      </c>
      <c r="X31" s="53">
        <v>1961</v>
      </c>
      <c r="Y31" s="53">
        <v>39752</v>
      </c>
      <c r="Z31" s="55">
        <v>440292</v>
      </c>
      <c r="AA31" s="57">
        <v>8950</v>
      </c>
      <c r="AB31" s="53">
        <v>0</v>
      </c>
      <c r="AC31" s="55">
        <v>8950</v>
      </c>
      <c r="AD31" s="54">
        <v>36992</v>
      </c>
      <c r="AE31" s="54">
        <v>56743</v>
      </c>
      <c r="AF31" s="53">
        <v>6766</v>
      </c>
      <c r="AG31" s="53">
        <v>12321</v>
      </c>
      <c r="AH31" s="54">
        <v>23102905</v>
      </c>
      <c r="AI31" s="59">
        <f t="shared" si="0"/>
        <v>3.9978313336849647E-2</v>
      </c>
      <c r="AJ31" s="57">
        <v>67985183</v>
      </c>
      <c r="AK31" s="53">
        <v>3151</v>
      </c>
      <c r="AL31" s="53">
        <v>0</v>
      </c>
      <c r="AM31" s="54">
        <v>67988334</v>
      </c>
      <c r="AN31" s="55">
        <v>0</v>
      </c>
      <c r="AO31" s="52">
        <v>3191778</v>
      </c>
      <c r="AP31" s="56">
        <v>509</v>
      </c>
      <c r="AQ31" s="57">
        <v>283135</v>
      </c>
      <c r="AR31" s="58">
        <v>3475422</v>
      </c>
      <c r="AS31" s="52">
        <v>16001</v>
      </c>
      <c r="AT31" s="53">
        <v>0</v>
      </c>
      <c r="AU31" s="54">
        <v>16001</v>
      </c>
      <c r="AV31" s="54">
        <v>756798</v>
      </c>
      <c r="AW31" s="54">
        <v>593758</v>
      </c>
      <c r="AX31" s="53">
        <v>40485</v>
      </c>
      <c r="AY31" s="53">
        <v>22644</v>
      </c>
      <c r="AZ31" s="55">
        <v>72893442</v>
      </c>
      <c r="BA31" s="57">
        <v>2719160</v>
      </c>
      <c r="BB31" s="53">
        <v>2719160</v>
      </c>
      <c r="BC31" s="55">
        <v>0</v>
      </c>
      <c r="BD31" s="52">
        <v>63835</v>
      </c>
      <c r="BE31" s="53">
        <v>8</v>
      </c>
      <c r="BF31" s="53">
        <v>5125</v>
      </c>
      <c r="BG31" s="55">
        <v>68968</v>
      </c>
      <c r="BH31" s="57">
        <v>576</v>
      </c>
      <c r="BI31" s="53">
        <v>0</v>
      </c>
      <c r="BJ31" s="55">
        <v>576</v>
      </c>
      <c r="BK31" s="54">
        <v>15136</v>
      </c>
      <c r="BL31" s="54">
        <v>11875</v>
      </c>
      <c r="BM31" s="53">
        <v>810</v>
      </c>
      <c r="BN31" s="53">
        <v>453</v>
      </c>
      <c r="BO31" s="54">
        <v>2816978</v>
      </c>
      <c r="BP31" s="59">
        <f t="shared" si="1"/>
        <v>3.9994508469644217E-2</v>
      </c>
      <c r="BQ31" s="57">
        <v>74423377</v>
      </c>
      <c r="BR31" s="53">
        <v>0</v>
      </c>
      <c r="BS31" s="53">
        <v>0</v>
      </c>
      <c r="BT31" s="54">
        <v>74423377</v>
      </c>
      <c r="BU31" s="55">
        <v>0</v>
      </c>
      <c r="BV31" s="52">
        <v>4587855</v>
      </c>
      <c r="BW31" s="56">
        <v>0</v>
      </c>
      <c r="BX31" s="57">
        <v>681970</v>
      </c>
      <c r="BY31" s="58">
        <v>5269825</v>
      </c>
      <c r="BZ31" s="52">
        <v>28368</v>
      </c>
      <c r="CA31" s="53">
        <v>0</v>
      </c>
      <c r="CB31" s="54">
        <v>28368</v>
      </c>
      <c r="CC31" s="54">
        <v>1968937</v>
      </c>
      <c r="CD31" s="54">
        <v>561879</v>
      </c>
      <c r="CE31" s="53">
        <v>112944</v>
      </c>
      <c r="CF31" s="53">
        <v>23862</v>
      </c>
      <c r="CG31" s="55">
        <v>82389192</v>
      </c>
      <c r="CH31" s="57">
        <v>2976682</v>
      </c>
      <c r="CI31" s="53">
        <v>2976682</v>
      </c>
      <c r="CJ31" s="55">
        <v>0</v>
      </c>
      <c r="CK31" s="52">
        <v>91757</v>
      </c>
      <c r="CL31" s="53">
        <v>0</v>
      </c>
      <c r="CM31" s="53">
        <v>13332</v>
      </c>
      <c r="CN31" s="55">
        <v>105089</v>
      </c>
      <c r="CO31" s="57">
        <v>1021</v>
      </c>
      <c r="CP31" s="53">
        <v>0</v>
      </c>
      <c r="CQ31" s="55">
        <v>1021</v>
      </c>
      <c r="CR31" s="54">
        <v>39379</v>
      </c>
      <c r="CS31" s="54">
        <v>11238</v>
      </c>
      <c r="CT31" s="53">
        <v>2259</v>
      </c>
      <c r="CU31" s="53">
        <v>477</v>
      </c>
      <c r="CV31" s="54">
        <v>3136145</v>
      </c>
      <c r="CW31" s="59">
        <f t="shared" si="2"/>
        <v>3.9996599455571602E-2</v>
      </c>
      <c r="CX31" s="57">
        <v>41900278</v>
      </c>
      <c r="CY31" s="53">
        <v>0</v>
      </c>
      <c r="CZ31" s="53">
        <v>0</v>
      </c>
      <c r="DA31" s="54">
        <v>41900278</v>
      </c>
      <c r="DB31" s="55">
        <v>0</v>
      </c>
      <c r="DC31" s="52">
        <v>3507583</v>
      </c>
      <c r="DD31" s="56">
        <v>133444</v>
      </c>
      <c r="DE31" s="57">
        <v>187477</v>
      </c>
      <c r="DF31" s="58">
        <v>3828504</v>
      </c>
      <c r="DG31" s="52">
        <v>27937</v>
      </c>
      <c r="DH31" s="53">
        <v>0</v>
      </c>
      <c r="DI31" s="54">
        <v>27937</v>
      </c>
      <c r="DJ31" s="54">
        <v>1371837</v>
      </c>
      <c r="DK31" s="54">
        <v>301684</v>
      </c>
      <c r="DL31" s="53">
        <v>137047</v>
      </c>
      <c r="DM31" s="53">
        <v>111592</v>
      </c>
      <c r="DN31" s="55">
        <v>47678879</v>
      </c>
      <c r="DO31" s="57">
        <v>1675946</v>
      </c>
      <c r="DP31" s="53">
        <v>1675946</v>
      </c>
      <c r="DQ31" s="55">
        <v>0</v>
      </c>
      <c r="DR31" s="52">
        <v>70151</v>
      </c>
      <c r="DS31" s="53">
        <v>2589</v>
      </c>
      <c r="DT31" s="53">
        <v>3377</v>
      </c>
      <c r="DU31" s="55">
        <v>76117</v>
      </c>
      <c r="DV31" s="57">
        <v>1006</v>
      </c>
      <c r="DW31" s="53">
        <v>0</v>
      </c>
      <c r="DX31" s="55">
        <v>1006</v>
      </c>
      <c r="DY31" s="54">
        <v>27437</v>
      </c>
      <c r="DZ31" s="54">
        <v>6033</v>
      </c>
      <c r="EA31" s="53">
        <v>2741</v>
      </c>
      <c r="EB31" s="53">
        <v>2232</v>
      </c>
      <c r="EC31" s="54">
        <v>1791512</v>
      </c>
      <c r="ED31" s="59">
        <f t="shared" si="3"/>
        <v>3.9998445833700672E-2</v>
      </c>
      <c r="EE31" s="57">
        <v>12451829</v>
      </c>
      <c r="EF31" s="53">
        <v>0</v>
      </c>
      <c r="EG31" s="53">
        <v>0</v>
      </c>
      <c r="EH31" s="54">
        <v>12451829</v>
      </c>
      <c r="EI31" s="55">
        <v>0</v>
      </c>
      <c r="EJ31" s="52">
        <v>1508182</v>
      </c>
      <c r="EK31" s="56">
        <v>0</v>
      </c>
      <c r="EL31" s="57">
        <v>0</v>
      </c>
      <c r="EM31" s="58">
        <v>1508182</v>
      </c>
      <c r="EN31" s="52">
        <v>0</v>
      </c>
      <c r="EO31" s="53">
        <v>0</v>
      </c>
      <c r="EP31" s="54">
        <v>0</v>
      </c>
      <c r="EQ31" s="54">
        <v>30400</v>
      </c>
      <c r="ER31" s="54">
        <v>34971</v>
      </c>
      <c r="ES31" s="53">
        <v>82940</v>
      </c>
      <c r="ET31" s="53">
        <v>0</v>
      </c>
      <c r="EU31" s="55">
        <v>14108322</v>
      </c>
      <c r="EV31" s="57">
        <v>498064</v>
      </c>
      <c r="EW31" s="53">
        <v>498064</v>
      </c>
      <c r="EX31" s="55">
        <v>0</v>
      </c>
      <c r="EY31" s="52">
        <v>30164</v>
      </c>
      <c r="EZ31" s="53">
        <v>0</v>
      </c>
      <c r="FA31" s="53">
        <v>0</v>
      </c>
      <c r="FB31" s="55">
        <v>30164</v>
      </c>
      <c r="FC31" s="57">
        <v>0</v>
      </c>
      <c r="FD31" s="53">
        <v>0</v>
      </c>
      <c r="FE31" s="55">
        <v>0</v>
      </c>
      <c r="FF31" s="54">
        <v>608</v>
      </c>
      <c r="FG31" s="54">
        <v>699</v>
      </c>
      <c r="FH31" s="53">
        <v>1659</v>
      </c>
      <c r="FI31" s="53">
        <v>0</v>
      </c>
      <c r="FJ31" s="54">
        <v>531194</v>
      </c>
      <c r="FK31" s="59">
        <f t="shared" si="4"/>
        <v>3.9999264365098493E-2</v>
      </c>
      <c r="FL31" s="57">
        <v>9221900</v>
      </c>
      <c r="FM31" s="53">
        <v>0</v>
      </c>
      <c r="FN31" s="53">
        <v>0</v>
      </c>
      <c r="FO31" s="54">
        <v>9221900</v>
      </c>
      <c r="FP31" s="55">
        <v>0</v>
      </c>
      <c r="FQ31" s="52">
        <v>36664</v>
      </c>
      <c r="FR31" s="56">
        <v>0</v>
      </c>
      <c r="FS31" s="57">
        <v>0</v>
      </c>
      <c r="FT31" s="58">
        <v>36664</v>
      </c>
      <c r="FU31" s="52">
        <v>0</v>
      </c>
      <c r="FV31" s="53">
        <v>0</v>
      </c>
      <c r="FW31" s="54">
        <v>0</v>
      </c>
      <c r="FX31" s="54">
        <v>15200</v>
      </c>
      <c r="FY31" s="54">
        <v>689956</v>
      </c>
      <c r="FZ31" s="53">
        <v>35037</v>
      </c>
      <c r="GA31" s="53">
        <v>0</v>
      </c>
      <c r="GB31" s="55">
        <v>9998757</v>
      </c>
      <c r="GC31" s="57">
        <v>368874</v>
      </c>
      <c r="GD31" s="53">
        <v>368874</v>
      </c>
      <c r="GE31" s="55">
        <v>0</v>
      </c>
      <c r="GF31" s="52">
        <v>733</v>
      </c>
      <c r="GG31" s="53">
        <v>0</v>
      </c>
      <c r="GH31" s="53">
        <v>0</v>
      </c>
      <c r="GI31" s="55">
        <v>733</v>
      </c>
      <c r="GJ31" s="57">
        <v>0</v>
      </c>
      <c r="GK31" s="53">
        <v>0</v>
      </c>
      <c r="GL31" s="55">
        <v>0</v>
      </c>
      <c r="GM31" s="54">
        <v>304</v>
      </c>
      <c r="GN31" s="54">
        <v>13799</v>
      </c>
      <c r="GO31" s="53">
        <v>701</v>
      </c>
      <c r="GP31" s="53">
        <v>0</v>
      </c>
      <c r="GQ31" s="54">
        <v>384411</v>
      </c>
      <c r="GR31" s="59">
        <f t="shared" si="5"/>
        <v>3.9999783124952559E-2</v>
      </c>
      <c r="GS31" s="57">
        <v>769809280</v>
      </c>
      <c r="GT31" s="53">
        <v>3151</v>
      </c>
      <c r="GU31" s="53">
        <v>0</v>
      </c>
      <c r="GV31" s="54">
        <v>769812431</v>
      </c>
      <c r="GW31" s="55">
        <v>0</v>
      </c>
      <c r="GX31" s="52">
        <v>32761759</v>
      </c>
      <c r="GY31" s="56">
        <v>256273</v>
      </c>
      <c r="GZ31" s="57">
        <v>3505263</v>
      </c>
      <c r="HA31" s="58">
        <v>36523295</v>
      </c>
      <c r="HB31" s="52">
        <v>320941</v>
      </c>
      <c r="HC31" s="53">
        <v>0</v>
      </c>
      <c r="HD31" s="54">
        <v>320941</v>
      </c>
      <c r="HE31" s="54">
        <v>5992804</v>
      </c>
      <c r="HF31" s="54">
        <v>5019561</v>
      </c>
      <c r="HG31" s="53">
        <v>746739</v>
      </c>
      <c r="HH31" s="53">
        <v>774229</v>
      </c>
      <c r="HI31" s="55">
        <v>819190000</v>
      </c>
      <c r="HJ31" s="57">
        <v>30779567</v>
      </c>
      <c r="HK31" s="53">
        <v>30779567</v>
      </c>
      <c r="HL31" s="55">
        <v>0</v>
      </c>
      <c r="HM31" s="52">
        <v>655219</v>
      </c>
      <c r="HN31" s="53">
        <v>4558</v>
      </c>
      <c r="HO31" s="53">
        <v>61586</v>
      </c>
      <c r="HP31" s="55">
        <v>721363</v>
      </c>
      <c r="HQ31" s="57">
        <v>11553</v>
      </c>
      <c r="HR31" s="53">
        <v>0</v>
      </c>
      <c r="HS31" s="55">
        <v>11553</v>
      </c>
      <c r="HT31" s="54">
        <v>119856</v>
      </c>
      <c r="HU31" s="54">
        <v>100387</v>
      </c>
      <c r="HV31" s="53">
        <v>14936</v>
      </c>
      <c r="HW31" s="53">
        <v>15483</v>
      </c>
      <c r="HX31" s="54">
        <v>31763145</v>
      </c>
      <c r="HY31" s="59">
        <f t="shared" si="6"/>
        <v>3.9983203388930466E-2</v>
      </c>
      <c r="HZ31" s="34"/>
    </row>
    <row r="32" spans="1:234" s="21" customFormat="1" ht="12" customHeight="1" x14ac:dyDescent="0.15">
      <c r="A32" s="22">
        <v>20</v>
      </c>
      <c r="B32" s="23" t="s">
        <v>81</v>
      </c>
      <c r="C32" s="49">
        <v>737617707</v>
      </c>
      <c r="D32" s="45">
        <v>1171</v>
      </c>
      <c r="E32" s="45">
        <v>0</v>
      </c>
      <c r="F32" s="46">
        <v>737618878</v>
      </c>
      <c r="G32" s="47">
        <v>0</v>
      </c>
      <c r="H32" s="44">
        <v>39060858</v>
      </c>
      <c r="I32" s="48">
        <v>1434577</v>
      </c>
      <c r="J32" s="49">
        <v>3744626</v>
      </c>
      <c r="K32" s="50">
        <v>44240061</v>
      </c>
      <c r="L32" s="44">
        <v>414650</v>
      </c>
      <c r="M32" s="45">
        <v>6685</v>
      </c>
      <c r="N32" s="46">
        <v>421335</v>
      </c>
      <c r="O32" s="46">
        <v>5550621</v>
      </c>
      <c r="P32" s="46">
        <v>4589408</v>
      </c>
      <c r="Q32" s="45">
        <v>576648</v>
      </c>
      <c r="R32" s="45">
        <v>547301</v>
      </c>
      <c r="S32" s="47">
        <v>793544252</v>
      </c>
      <c r="T32" s="49">
        <v>29489657</v>
      </c>
      <c r="U32" s="45">
        <v>29489657</v>
      </c>
      <c r="V32" s="47">
        <v>0</v>
      </c>
      <c r="W32" s="44">
        <v>780981</v>
      </c>
      <c r="X32" s="45">
        <v>27742</v>
      </c>
      <c r="Y32" s="45">
        <v>63290</v>
      </c>
      <c r="Z32" s="47">
        <v>872013</v>
      </c>
      <c r="AA32" s="49">
        <v>14927</v>
      </c>
      <c r="AB32" s="45">
        <v>134</v>
      </c>
      <c r="AC32" s="47">
        <v>15061</v>
      </c>
      <c r="AD32" s="46">
        <v>111012</v>
      </c>
      <c r="AE32" s="46">
        <v>91788</v>
      </c>
      <c r="AF32" s="45">
        <v>11533</v>
      </c>
      <c r="AG32" s="45">
        <v>10946</v>
      </c>
      <c r="AH32" s="46">
        <v>30602010</v>
      </c>
      <c r="AI32" s="51">
        <f t="shared" si="0"/>
        <v>3.9979531272245988E-2</v>
      </c>
      <c r="AJ32" s="49">
        <v>117100181</v>
      </c>
      <c r="AK32" s="45">
        <v>0</v>
      </c>
      <c r="AL32" s="45">
        <v>0</v>
      </c>
      <c r="AM32" s="46">
        <v>117100181</v>
      </c>
      <c r="AN32" s="47">
        <v>0</v>
      </c>
      <c r="AO32" s="44">
        <v>5115374</v>
      </c>
      <c r="AP32" s="48">
        <v>807719</v>
      </c>
      <c r="AQ32" s="49">
        <v>227297</v>
      </c>
      <c r="AR32" s="50">
        <v>6150390</v>
      </c>
      <c r="AS32" s="44">
        <v>17201</v>
      </c>
      <c r="AT32" s="45">
        <v>0</v>
      </c>
      <c r="AU32" s="46">
        <v>17201</v>
      </c>
      <c r="AV32" s="46">
        <v>1963270</v>
      </c>
      <c r="AW32" s="46">
        <v>963798</v>
      </c>
      <c r="AX32" s="45">
        <v>97757</v>
      </c>
      <c r="AY32" s="45">
        <v>87956</v>
      </c>
      <c r="AZ32" s="47">
        <v>126380553</v>
      </c>
      <c r="BA32" s="49">
        <v>4683065</v>
      </c>
      <c r="BB32" s="45">
        <v>4683065</v>
      </c>
      <c r="BC32" s="47">
        <v>0</v>
      </c>
      <c r="BD32" s="44">
        <v>102279</v>
      </c>
      <c r="BE32" s="45">
        <v>15994</v>
      </c>
      <c r="BF32" s="45">
        <v>4088</v>
      </c>
      <c r="BG32" s="47">
        <v>122361</v>
      </c>
      <c r="BH32" s="49">
        <v>619</v>
      </c>
      <c r="BI32" s="45">
        <v>0</v>
      </c>
      <c r="BJ32" s="47">
        <v>619</v>
      </c>
      <c r="BK32" s="46">
        <v>39265</v>
      </c>
      <c r="BL32" s="46">
        <v>19276</v>
      </c>
      <c r="BM32" s="45">
        <v>1955</v>
      </c>
      <c r="BN32" s="45">
        <v>1759</v>
      </c>
      <c r="BO32" s="46">
        <v>4868300</v>
      </c>
      <c r="BP32" s="51">
        <f t="shared" si="1"/>
        <v>3.9991953556416791E-2</v>
      </c>
      <c r="BQ32" s="49">
        <v>138649415</v>
      </c>
      <c r="BR32" s="45">
        <v>0</v>
      </c>
      <c r="BS32" s="45">
        <v>0</v>
      </c>
      <c r="BT32" s="46">
        <v>138649415</v>
      </c>
      <c r="BU32" s="47">
        <v>0</v>
      </c>
      <c r="BV32" s="44">
        <v>7594025</v>
      </c>
      <c r="BW32" s="48">
        <v>460938</v>
      </c>
      <c r="BX32" s="49">
        <v>748255</v>
      </c>
      <c r="BY32" s="50">
        <v>8803218</v>
      </c>
      <c r="BZ32" s="44">
        <v>54490</v>
      </c>
      <c r="CA32" s="45">
        <v>0</v>
      </c>
      <c r="CB32" s="46">
        <v>54490</v>
      </c>
      <c r="CC32" s="46">
        <v>2493520</v>
      </c>
      <c r="CD32" s="46">
        <v>1578781</v>
      </c>
      <c r="CE32" s="45">
        <v>216449</v>
      </c>
      <c r="CF32" s="45">
        <v>105212</v>
      </c>
      <c r="CG32" s="47">
        <v>151901085</v>
      </c>
      <c r="CH32" s="49">
        <v>5545532</v>
      </c>
      <c r="CI32" s="45">
        <v>5545532</v>
      </c>
      <c r="CJ32" s="47">
        <v>0</v>
      </c>
      <c r="CK32" s="44">
        <v>151844</v>
      </c>
      <c r="CL32" s="45">
        <v>8899</v>
      </c>
      <c r="CM32" s="45">
        <v>14376</v>
      </c>
      <c r="CN32" s="47">
        <v>175119</v>
      </c>
      <c r="CO32" s="49">
        <v>1963</v>
      </c>
      <c r="CP32" s="45">
        <v>0</v>
      </c>
      <c r="CQ32" s="47">
        <v>1963</v>
      </c>
      <c r="CR32" s="46">
        <v>49871</v>
      </c>
      <c r="CS32" s="46">
        <v>31577</v>
      </c>
      <c r="CT32" s="45">
        <v>4328</v>
      </c>
      <c r="CU32" s="45">
        <v>2104</v>
      </c>
      <c r="CV32" s="46">
        <v>5810494</v>
      </c>
      <c r="CW32" s="51">
        <f t="shared" si="2"/>
        <v>3.9996793351057415E-2</v>
      </c>
      <c r="CX32" s="49">
        <v>78937931</v>
      </c>
      <c r="CY32" s="45">
        <v>0</v>
      </c>
      <c r="CZ32" s="45">
        <v>9895</v>
      </c>
      <c r="DA32" s="46">
        <v>78947826</v>
      </c>
      <c r="DB32" s="47">
        <v>0</v>
      </c>
      <c r="DC32" s="44">
        <v>6290627</v>
      </c>
      <c r="DD32" s="48">
        <v>0</v>
      </c>
      <c r="DE32" s="49">
        <v>151918</v>
      </c>
      <c r="DF32" s="50">
        <v>6442545</v>
      </c>
      <c r="DG32" s="44">
        <v>220733</v>
      </c>
      <c r="DH32" s="45">
        <v>0</v>
      </c>
      <c r="DI32" s="46">
        <v>220733</v>
      </c>
      <c r="DJ32" s="46">
        <v>2366677</v>
      </c>
      <c r="DK32" s="46">
        <v>8311512</v>
      </c>
      <c r="DL32" s="45">
        <v>1216533</v>
      </c>
      <c r="DM32" s="45">
        <v>21336</v>
      </c>
      <c r="DN32" s="47">
        <v>97527162</v>
      </c>
      <c r="DO32" s="49">
        <v>3157802</v>
      </c>
      <c r="DP32" s="45">
        <v>3157802</v>
      </c>
      <c r="DQ32" s="47">
        <v>0</v>
      </c>
      <c r="DR32" s="44">
        <v>125797</v>
      </c>
      <c r="DS32" s="45">
        <v>0</v>
      </c>
      <c r="DT32" s="45">
        <v>2798</v>
      </c>
      <c r="DU32" s="47">
        <v>128595</v>
      </c>
      <c r="DV32" s="49">
        <v>7946</v>
      </c>
      <c r="DW32" s="45">
        <v>0</v>
      </c>
      <c r="DX32" s="47">
        <v>7946</v>
      </c>
      <c r="DY32" s="46">
        <v>47334</v>
      </c>
      <c r="DZ32" s="46">
        <v>166230</v>
      </c>
      <c r="EA32" s="45">
        <v>24331</v>
      </c>
      <c r="EB32" s="45">
        <v>427</v>
      </c>
      <c r="EC32" s="46">
        <v>3532665</v>
      </c>
      <c r="ED32" s="51">
        <f t="shared" si="3"/>
        <v>3.9998593501485401E-2</v>
      </c>
      <c r="EE32" s="49">
        <v>24871060</v>
      </c>
      <c r="EF32" s="45">
        <v>0</v>
      </c>
      <c r="EG32" s="45">
        <v>0</v>
      </c>
      <c r="EH32" s="46">
        <v>24871060</v>
      </c>
      <c r="EI32" s="47">
        <v>0</v>
      </c>
      <c r="EJ32" s="44">
        <v>733246</v>
      </c>
      <c r="EK32" s="48">
        <v>137990</v>
      </c>
      <c r="EL32" s="49">
        <v>0</v>
      </c>
      <c r="EM32" s="50">
        <v>871236</v>
      </c>
      <c r="EN32" s="44">
        <v>12948</v>
      </c>
      <c r="EO32" s="45">
        <v>0</v>
      </c>
      <c r="EP32" s="46">
        <v>12948</v>
      </c>
      <c r="EQ32" s="46">
        <v>3577070</v>
      </c>
      <c r="ER32" s="46">
        <v>381065</v>
      </c>
      <c r="ES32" s="45">
        <v>677550</v>
      </c>
      <c r="ET32" s="45">
        <v>7829</v>
      </c>
      <c r="EU32" s="47">
        <v>30398758</v>
      </c>
      <c r="EV32" s="49">
        <v>994829</v>
      </c>
      <c r="EW32" s="45">
        <v>994829</v>
      </c>
      <c r="EX32" s="47">
        <v>0</v>
      </c>
      <c r="EY32" s="44">
        <v>14662</v>
      </c>
      <c r="EZ32" s="45">
        <v>2680</v>
      </c>
      <c r="FA32" s="45">
        <v>0</v>
      </c>
      <c r="FB32" s="47">
        <v>17342</v>
      </c>
      <c r="FC32" s="49">
        <v>466</v>
      </c>
      <c r="FD32" s="45">
        <v>0</v>
      </c>
      <c r="FE32" s="47">
        <v>466</v>
      </c>
      <c r="FF32" s="46">
        <v>71541</v>
      </c>
      <c r="FG32" s="46">
        <v>7621</v>
      </c>
      <c r="FH32" s="45">
        <v>13551</v>
      </c>
      <c r="FI32" s="45">
        <v>157</v>
      </c>
      <c r="FJ32" s="46">
        <v>1105507</v>
      </c>
      <c r="FK32" s="51">
        <f t="shared" si="4"/>
        <v>3.9999461221194431E-2</v>
      </c>
      <c r="FL32" s="49">
        <v>19381463</v>
      </c>
      <c r="FM32" s="45">
        <v>0</v>
      </c>
      <c r="FN32" s="45">
        <v>0</v>
      </c>
      <c r="FO32" s="46">
        <v>19381463</v>
      </c>
      <c r="FP32" s="47">
        <v>0</v>
      </c>
      <c r="FQ32" s="44">
        <v>30667</v>
      </c>
      <c r="FR32" s="48">
        <v>0</v>
      </c>
      <c r="FS32" s="49">
        <v>0</v>
      </c>
      <c r="FT32" s="50">
        <v>30667</v>
      </c>
      <c r="FU32" s="44">
        <v>414009</v>
      </c>
      <c r="FV32" s="45">
        <v>0</v>
      </c>
      <c r="FW32" s="46">
        <v>414009</v>
      </c>
      <c r="FX32" s="46">
        <v>350333</v>
      </c>
      <c r="FY32" s="46">
        <v>1537418</v>
      </c>
      <c r="FZ32" s="45">
        <v>85032</v>
      </c>
      <c r="GA32" s="45">
        <v>0</v>
      </c>
      <c r="GB32" s="47">
        <v>21798922</v>
      </c>
      <c r="GC32" s="49">
        <v>775254</v>
      </c>
      <c r="GD32" s="45">
        <v>775254</v>
      </c>
      <c r="GE32" s="47">
        <v>0</v>
      </c>
      <c r="GF32" s="44">
        <v>613</v>
      </c>
      <c r="GG32" s="45">
        <v>0</v>
      </c>
      <c r="GH32" s="45">
        <v>0</v>
      </c>
      <c r="GI32" s="47">
        <v>613</v>
      </c>
      <c r="GJ32" s="49">
        <v>14904</v>
      </c>
      <c r="GK32" s="45">
        <v>0</v>
      </c>
      <c r="GL32" s="47">
        <v>14904</v>
      </c>
      <c r="GM32" s="46">
        <v>7007</v>
      </c>
      <c r="GN32" s="46">
        <v>30748</v>
      </c>
      <c r="GO32" s="45">
        <v>1701</v>
      </c>
      <c r="GP32" s="45">
        <v>0</v>
      </c>
      <c r="GQ32" s="46">
        <v>830227</v>
      </c>
      <c r="GR32" s="51">
        <f t="shared" si="5"/>
        <v>3.9999766787471101E-2</v>
      </c>
      <c r="GS32" s="49">
        <v>1116557757</v>
      </c>
      <c r="GT32" s="45">
        <v>1171</v>
      </c>
      <c r="GU32" s="45">
        <v>9895</v>
      </c>
      <c r="GV32" s="46">
        <v>1116568823</v>
      </c>
      <c r="GW32" s="47">
        <v>0</v>
      </c>
      <c r="GX32" s="44">
        <v>58824797</v>
      </c>
      <c r="GY32" s="48">
        <v>2841224</v>
      </c>
      <c r="GZ32" s="49">
        <v>4872096</v>
      </c>
      <c r="HA32" s="50">
        <v>66538117</v>
      </c>
      <c r="HB32" s="44">
        <v>1134031</v>
      </c>
      <c r="HC32" s="45">
        <v>6685</v>
      </c>
      <c r="HD32" s="46">
        <v>1140716</v>
      </c>
      <c r="HE32" s="46">
        <v>16301491</v>
      </c>
      <c r="HF32" s="46">
        <v>17361982</v>
      </c>
      <c r="HG32" s="45">
        <v>2869969</v>
      </c>
      <c r="HH32" s="45">
        <v>769634</v>
      </c>
      <c r="HI32" s="47">
        <v>1221550732</v>
      </c>
      <c r="HJ32" s="49">
        <v>44646139</v>
      </c>
      <c r="HK32" s="45">
        <v>44646139</v>
      </c>
      <c r="HL32" s="47">
        <v>0</v>
      </c>
      <c r="HM32" s="44">
        <v>1176176</v>
      </c>
      <c r="HN32" s="45">
        <v>55315</v>
      </c>
      <c r="HO32" s="45">
        <v>84552</v>
      </c>
      <c r="HP32" s="47">
        <v>1316043</v>
      </c>
      <c r="HQ32" s="49">
        <v>40825</v>
      </c>
      <c r="HR32" s="45">
        <v>134</v>
      </c>
      <c r="HS32" s="47">
        <v>40959</v>
      </c>
      <c r="HT32" s="46">
        <v>326030</v>
      </c>
      <c r="HU32" s="46">
        <v>347240</v>
      </c>
      <c r="HV32" s="45">
        <v>57399</v>
      </c>
      <c r="HW32" s="45">
        <v>15393</v>
      </c>
      <c r="HX32" s="46">
        <v>46749203</v>
      </c>
      <c r="HY32" s="51">
        <f t="shared" si="6"/>
        <v>3.9985120558932177E-2</v>
      </c>
      <c r="HZ32" s="34"/>
    </row>
    <row r="33" spans="1:234" s="21" customFormat="1" ht="12" customHeight="1" x14ac:dyDescent="0.15">
      <c r="A33" s="24">
        <v>21</v>
      </c>
      <c r="B33" s="25" t="s">
        <v>82</v>
      </c>
      <c r="C33" s="57">
        <v>614764431</v>
      </c>
      <c r="D33" s="53">
        <v>46</v>
      </c>
      <c r="E33" s="53">
        <v>0</v>
      </c>
      <c r="F33" s="54">
        <v>614764477</v>
      </c>
      <c r="G33" s="55">
        <v>0</v>
      </c>
      <c r="H33" s="52">
        <v>24640986</v>
      </c>
      <c r="I33" s="56">
        <v>128086</v>
      </c>
      <c r="J33" s="57">
        <v>1272894</v>
      </c>
      <c r="K33" s="58">
        <v>26041966</v>
      </c>
      <c r="L33" s="52">
        <v>172098</v>
      </c>
      <c r="M33" s="53">
        <v>0</v>
      </c>
      <c r="N33" s="54">
        <v>172098</v>
      </c>
      <c r="O33" s="54">
        <v>3440669</v>
      </c>
      <c r="P33" s="54">
        <v>3386265</v>
      </c>
      <c r="Q33" s="53">
        <v>364607</v>
      </c>
      <c r="R33" s="53">
        <v>377261</v>
      </c>
      <c r="S33" s="55">
        <v>648547343</v>
      </c>
      <c r="T33" s="57">
        <v>24590825</v>
      </c>
      <c r="U33" s="53">
        <v>24590825</v>
      </c>
      <c r="V33" s="55">
        <v>0</v>
      </c>
      <c r="W33" s="52">
        <v>492840</v>
      </c>
      <c r="X33" s="53">
        <v>2173</v>
      </c>
      <c r="Y33" s="53">
        <v>20786</v>
      </c>
      <c r="Z33" s="55">
        <v>515799</v>
      </c>
      <c r="AA33" s="57">
        <v>6194</v>
      </c>
      <c r="AB33" s="53">
        <v>0</v>
      </c>
      <c r="AC33" s="55">
        <v>6194</v>
      </c>
      <c r="AD33" s="54">
        <v>68813</v>
      </c>
      <c r="AE33" s="54">
        <v>67734</v>
      </c>
      <c r="AF33" s="53">
        <v>7292</v>
      </c>
      <c r="AG33" s="53">
        <v>7553</v>
      </c>
      <c r="AH33" s="54">
        <v>25264210</v>
      </c>
      <c r="AI33" s="59">
        <f t="shared" si="0"/>
        <v>4.0000400023113239E-2</v>
      </c>
      <c r="AJ33" s="57">
        <v>61745453</v>
      </c>
      <c r="AK33" s="53">
        <v>0</v>
      </c>
      <c r="AL33" s="53">
        <v>0</v>
      </c>
      <c r="AM33" s="54">
        <v>61745453</v>
      </c>
      <c r="AN33" s="55">
        <v>0</v>
      </c>
      <c r="AO33" s="52">
        <v>2867997</v>
      </c>
      <c r="AP33" s="56">
        <v>217465</v>
      </c>
      <c r="AQ33" s="57">
        <v>229646</v>
      </c>
      <c r="AR33" s="58">
        <v>3315108</v>
      </c>
      <c r="AS33" s="52">
        <v>46943</v>
      </c>
      <c r="AT33" s="53">
        <v>0</v>
      </c>
      <c r="AU33" s="54">
        <v>46943</v>
      </c>
      <c r="AV33" s="54">
        <v>952621</v>
      </c>
      <c r="AW33" s="54">
        <v>438982</v>
      </c>
      <c r="AX33" s="53">
        <v>57038</v>
      </c>
      <c r="AY33" s="53">
        <v>30100</v>
      </c>
      <c r="AZ33" s="55">
        <v>66586245</v>
      </c>
      <c r="BA33" s="57">
        <v>2469849</v>
      </c>
      <c r="BB33" s="53">
        <v>2469849</v>
      </c>
      <c r="BC33" s="55">
        <v>0</v>
      </c>
      <c r="BD33" s="52">
        <v>57362</v>
      </c>
      <c r="BE33" s="53">
        <v>4269</v>
      </c>
      <c r="BF33" s="53">
        <v>4073</v>
      </c>
      <c r="BG33" s="55">
        <v>65704</v>
      </c>
      <c r="BH33" s="57">
        <v>1690</v>
      </c>
      <c r="BI33" s="53">
        <v>0</v>
      </c>
      <c r="BJ33" s="55">
        <v>1690</v>
      </c>
      <c r="BK33" s="54">
        <v>19050</v>
      </c>
      <c r="BL33" s="54">
        <v>8784</v>
      </c>
      <c r="BM33" s="53">
        <v>1140</v>
      </c>
      <c r="BN33" s="53">
        <v>601</v>
      </c>
      <c r="BO33" s="54">
        <v>2566818</v>
      </c>
      <c r="BP33" s="59">
        <f t="shared" si="1"/>
        <v>4.0000500117798148E-2</v>
      </c>
      <c r="BQ33" s="57">
        <v>64044737</v>
      </c>
      <c r="BR33" s="53">
        <v>0</v>
      </c>
      <c r="BS33" s="53">
        <v>0</v>
      </c>
      <c r="BT33" s="54">
        <v>64044737</v>
      </c>
      <c r="BU33" s="55">
        <v>0</v>
      </c>
      <c r="BV33" s="52">
        <v>3937931</v>
      </c>
      <c r="BW33" s="56">
        <v>118258</v>
      </c>
      <c r="BX33" s="57">
        <v>163750</v>
      </c>
      <c r="BY33" s="58">
        <v>4219939</v>
      </c>
      <c r="BZ33" s="52">
        <v>41340</v>
      </c>
      <c r="CA33" s="53">
        <v>0</v>
      </c>
      <c r="CB33" s="54">
        <v>41340</v>
      </c>
      <c r="CC33" s="54">
        <v>1171102</v>
      </c>
      <c r="CD33" s="54">
        <v>414041</v>
      </c>
      <c r="CE33" s="53">
        <v>84760</v>
      </c>
      <c r="CF33" s="53">
        <v>26217</v>
      </c>
      <c r="CG33" s="55">
        <v>70002136</v>
      </c>
      <c r="CH33" s="57">
        <v>2561791</v>
      </c>
      <c r="CI33" s="53">
        <v>2561791</v>
      </c>
      <c r="CJ33" s="55">
        <v>0</v>
      </c>
      <c r="CK33" s="52">
        <v>78762</v>
      </c>
      <c r="CL33" s="53">
        <v>2285</v>
      </c>
      <c r="CM33" s="53">
        <v>2942</v>
      </c>
      <c r="CN33" s="55">
        <v>83989</v>
      </c>
      <c r="CO33" s="57">
        <v>1488</v>
      </c>
      <c r="CP33" s="53">
        <v>0</v>
      </c>
      <c r="CQ33" s="55">
        <v>1488</v>
      </c>
      <c r="CR33" s="54">
        <v>23422</v>
      </c>
      <c r="CS33" s="54">
        <v>8279</v>
      </c>
      <c r="CT33" s="53">
        <v>1695</v>
      </c>
      <c r="CU33" s="53">
        <v>526</v>
      </c>
      <c r="CV33" s="54">
        <v>2681190</v>
      </c>
      <c r="CW33" s="59">
        <f t="shared" si="2"/>
        <v>4.0000023733409974E-2</v>
      </c>
      <c r="CX33" s="57">
        <v>37890492</v>
      </c>
      <c r="CY33" s="53">
        <v>0</v>
      </c>
      <c r="CZ33" s="53">
        <v>0</v>
      </c>
      <c r="DA33" s="54">
        <v>37890492</v>
      </c>
      <c r="DB33" s="55">
        <v>0</v>
      </c>
      <c r="DC33" s="52">
        <v>5162127</v>
      </c>
      <c r="DD33" s="56">
        <v>161635</v>
      </c>
      <c r="DE33" s="57">
        <v>147841</v>
      </c>
      <c r="DF33" s="58">
        <v>5471603</v>
      </c>
      <c r="DG33" s="52">
        <v>4950</v>
      </c>
      <c r="DH33" s="53">
        <v>0</v>
      </c>
      <c r="DI33" s="54">
        <v>4950</v>
      </c>
      <c r="DJ33" s="54">
        <v>872824</v>
      </c>
      <c r="DK33" s="54">
        <v>300484</v>
      </c>
      <c r="DL33" s="53">
        <v>54895</v>
      </c>
      <c r="DM33" s="53">
        <v>11713</v>
      </c>
      <c r="DN33" s="55">
        <v>44606961</v>
      </c>
      <c r="DO33" s="57">
        <v>1515607</v>
      </c>
      <c r="DP33" s="53">
        <v>1515607</v>
      </c>
      <c r="DQ33" s="55">
        <v>0</v>
      </c>
      <c r="DR33" s="52">
        <v>103247</v>
      </c>
      <c r="DS33" s="53">
        <v>3153</v>
      </c>
      <c r="DT33" s="53">
        <v>2717</v>
      </c>
      <c r="DU33" s="55">
        <v>109117</v>
      </c>
      <c r="DV33" s="57">
        <v>178</v>
      </c>
      <c r="DW33" s="53">
        <v>0</v>
      </c>
      <c r="DX33" s="55">
        <v>178</v>
      </c>
      <c r="DY33" s="54">
        <v>17456</v>
      </c>
      <c r="DZ33" s="54">
        <v>6006</v>
      </c>
      <c r="EA33" s="53">
        <v>1097</v>
      </c>
      <c r="EB33" s="53">
        <v>235</v>
      </c>
      <c r="EC33" s="54">
        <v>1649696</v>
      </c>
      <c r="ED33" s="59">
        <f t="shared" si="3"/>
        <v>3.9999665351402668E-2</v>
      </c>
      <c r="EE33" s="57">
        <v>10825752</v>
      </c>
      <c r="EF33" s="53">
        <v>500</v>
      </c>
      <c r="EG33" s="53">
        <v>0</v>
      </c>
      <c r="EH33" s="54">
        <v>10826252</v>
      </c>
      <c r="EI33" s="55">
        <v>0</v>
      </c>
      <c r="EJ33" s="52">
        <v>499749</v>
      </c>
      <c r="EK33" s="56">
        <v>0</v>
      </c>
      <c r="EL33" s="57">
        <v>0</v>
      </c>
      <c r="EM33" s="58">
        <v>499749</v>
      </c>
      <c r="EN33" s="52">
        <v>2631</v>
      </c>
      <c r="EO33" s="53">
        <v>0</v>
      </c>
      <c r="EP33" s="54">
        <v>2631</v>
      </c>
      <c r="EQ33" s="54">
        <v>63586</v>
      </c>
      <c r="ER33" s="54">
        <v>130932</v>
      </c>
      <c r="ES33" s="53">
        <v>47215</v>
      </c>
      <c r="ET33" s="53">
        <v>0</v>
      </c>
      <c r="EU33" s="55">
        <v>11570365</v>
      </c>
      <c r="EV33" s="57">
        <v>433046</v>
      </c>
      <c r="EW33" s="53">
        <v>433046</v>
      </c>
      <c r="EX33" s="55">
        <v>0</v>
      </c>
      <c r="EY33" s="52">
        <v>9996</v>
      </c>
      <c r="EZ33" s="53">
        <v>0</v>
      </c>
      <c r="FA33" s="53">
        <v>0</v>
      </c>
      <c r="FB33" s="55">
        <v>9996</v>
      </c>
      <c r="FC33" s="57">
        <v>95</v>
      </c>
      <c r="FD33" s="53">
        <v>0</v>
      </c>
      <c r="FE33" s="55">
        <v>95</v>
      </c>
      <c r="FF33" s="54">
        <v>1272</v>
      </c>
      <c r="FG33" s="54">
        <v>2620</v>
      </c>
      <c r="FH33" s="53">
        <v>944</v>
      </c>
      <c r="FI33" s="53">
        <v>0</v>
      </c>
      <c r="FJ33" s="54">
        <v>447973</v>
      </c>
      <c r="FK33" s="59">
        <f t="shared" si="4"/>
        <v>3.9999623138275368E-2</v>
      </c>
      <c r="FL33" s="57">
        <v>6957394</v>
      </c>
      <c r="FM33" s="53">
        <v>0</v>
      </c>
      <c r="FN33" s="53">
        <v>0</v>
      </c>
      <c r="FO33" s="54">
        <v>6957394</v>
      </c>
      <c r="FP33" s="55">
        <v>0</v>
      </c>
      <c r="FQ33" s="52">
        <v>69878</v>
      </c>
      <c r="FR33" s="56">
        <v>0</v>
      </c>
      <c r="FS33" s="57">
        <v>0</v>
      </c>
      <c r="FT33" s="58">
        <v>69878</v>
      </c>
      <c r="FU33" s="52">
        <v>0</v>
      </c>
      <c r="FV33" s="53">
        <v>0</v>
      </c>
      <c r="FW33" s="54">
        <v>0</v>
      </c>
      <c r="FX33" s="54">
        <v>3</v>
      </c>
      <c r="FY33" s="54">
        <v>35759</v>
      </c>
      <c r="FZ33" s="53">
        <v>67265</v>
      </c>
      <c r="GA33" s="53">
        <v>0</v>
      </c>
      <c r="GB33" s="55">
        <v>7130299</v>
      </c>
      <c r="GC33" s="57">
        <v>279496</v>
      </c>
      <c r="GD33" s="53">
        <v>279496</v>
      </c>
      <c r="GE33" s="55">
        <v>0</v>
      </c>
      <c r="GF33" s="52">
        <v>1397</v>
      </c>
      <c r="GG33" s="53">
        <v>0</v>
      </c>
      <c r="GH33" s="53">
        <v>0</v>
      </c>
      <c r="GI33" s="55">
        <v>1397</v>
      </c>
      <c r="GJ33" s="57">
        <v>0</v>
      </c>
      <c r="GK33" s="53">
        <v>0</v>
      </c>
      <c r="GL33" s="55">
        <v>0</v>
      </c>
      <c r="GM33" s="54">
        <v>0</v>
      </c>
      <c r="GN33" s="54">
        <v>515</v>
      </c>
      <c r="GO33" s="53">
        <v>945</v>
      </c>
      <c r="GP33" s="53">
        <v>0</v>
      </c>
      <c r="GQ33" s="54">
        <v>282353</v>
      </c>
      <c r="GR33" s="59">
        <f t="shared" si="5"/>
        <v>4.017251286904263E-2</v>
      </c>
      <c r="GS33" s="57">
        <v>796228259</v>
      </c>
      <c r="GT33" s="53">
        <v>546</v>
      </c>
      <c r="GU33" s="53">
        <v>0</v>
      </c>
      <c r="GV33" s="54">
        <v>796228805</v>
      </c>
      <c r="GW33" s="55">
        <v>0</v>
      </c>
      <c r="GX33" s="52">
        <v>37178668</v>
      </c>
      <c r="GY33" s="56">
        <v>625444</v>
      </c>
      <c r="GZ33" s="57">
        <v>1814131</v>
      </c>
      <c r="HA33" s="58">
        <v>39618243</v>
      </c>
      <c r="HB33" s="52">
        <v>267962</v>
      </c>
      <c r="HC33" s="53">
        <v>0</v>
      </c>
      <c r="HD33" s="54">
        <v>267962</v>
      </c>
      <c r="HE33" s="54">
        <v>6500805</v>
      </c>
      <c r="HF33" s="54">
        <v>4706463</v>
      </c>
      <c r="HG33" s="53">
        <v>675780</v>
      </c>
      <c r="HH33" s="53">
        <v>445291</v>
      </c>
      <c r="HI33" s="55">
        <v>848443349</v>
      </c>
      <c r="HJ33" s="57">
        <v>31850614</v>
      </c>
      <c r="HK33" s="53">
        <v>31850614</v>
      </c>
      <c r="HL33" s="55">
        <v>0</v>
      </c>
      <c r="HM33" s="52">
        <v>743604</v>
      </c>
      <c r="HN33" s="53">
        <v>11880</v>
      </c>
      <c r="HO33" s="53">
        <v>30518</v>
      </c>
      <c r="HP33" s="55">
        <v>786002</v>
      </c>
      <c r="HQ33" s="57">
        <v>9645</v>
      </c>
      <c r="HR33" s="53">
        <v>0</v>
      </c>
      <c r="HS33" s="55">
        <v>9645</v>
      </c>
      <c r="HT33" s="54">
        <v>130013</v>
      </c>
      <c r="HU33" s="54">
        <v>93938</v>
      </c>
      <c r="HV33" s="53">
        <v>13113</v>
      </c>
      <c r="HW33" s="53">
        <v>8915</v>
      </c>
      <c r="HX33" s="54">
        <v>32892240</v>
      </c>
      <c r="HY33" s="59">
        <f t="shared" si="6"/>
        <v>4.0001835904442062E-2</v>
      </c>
      <c r="HZ33" s="34"/>
    </row>
    <row r="34" spans="1:234" s="21" customFormat="1" ht="12" customHeight="1" x14ac:dyDescent="0.15">
      <c r="A34" s="22">
        <v>22</v>
      </c>
      <c r="B34" s="23" t="s">
        <v>83</v>
      </c>
      <c r="C34" s="49">
        <v>426182475</v>
      </c>
      <c r="D34" s="45">
        <v>0</v>
      </c>
      <c r="E34" s="45">
        <v>0</v>
      </c>
      <c r="F34" s="46">
        <v>426182475</v>
      </c>
      <c r="G34" s="47">
        <v>0</v>
      </c>
      <c r="H34" s="44">
        <v>14590089</v>
      </c>
      <c r="I34" s="48">
        <v>262338</v>
      </c>
      <c r="J34" s="49">
        <v>865732</v>
      </c>
      <c r="K34" s="50">
        <v>15718159</v>
      </c>
      <c r="L34" s="44">
        <v>160263</v>
      </c>
      <c r="M34" s="45">
        <v>0</v>
      </c>
      <c r="N34" s="46">
        <v>160263</v>
      </c>
      <c r="O34" s="46">
        <v>1632755</v>
      </c>
      <c r="P34" s="46">
        <v>2084130</v>
      </c>
      <c r="Q34" s="45">
        <v>325699</v>
      </c>
      <c r="R34" s="45">
        <v>305995</v>
      </c>
      <c r="S34" s="47">
        <v>446409476</v>
      </c>
      <c r="T34" s="49">
        <v>17037816</v>
      </c>
      <c r="U34" s="45">
        <v>17037816</v>
      </c>
      <c r="V34" s="47">
        <v>0</v>
      </c>
      <c r="W34" s="44">
        <v>291791</v>
      </c>
      <c r="X34" s="45">
        <v>4808</v>
      </c>
      <c r="Y34" s="45">
        <v>14276</v>
      </c>
      <c r="Z34" s="47">
        <v>310875</v>
      </c>
      <c r="AA34" s="49">
        <v>5769</v>
      </c>
      <c r="AB34" s="45">
        <v>0</v>
      </c>
      <c r="AC34" s="47">
        <v>5769</v>
      </c>
      <c r="AD34" s="46">
        <v>32654</v>
      </c>
      <c r="AE34" s="46">
        <v>41681</v>
      </c>
      <c r="AF34" s="45">
        <v>6514</v>
      </c>
      <c r="AG34" s="45">
        <v>6119</v>
      </c>
      <c r="AH34" s="46">
        <v>17441428</v>
      </c>
      <c r="AI34" s="51">
        <f t="shared" si="0"/>
        <v>3.9977748967739701E-2</v>
      </c>
      <c r="AJ34" s="49">
        <v>44011133</v>
      </c>
      <c r="AK34" s="45">
        <v>0</v>
      </c>
      <c r="AL34" s="45">
        <v>0</v>
      </c>
      <c r="AM34" s="46">
        <v>44011133</v>
      </c>
      <c r="AN34" s="47">
        <v>0</v>
      </c>
      <c r="AO34" s="44">
        <v>1068749</v>
      </c>
      <c r="AP34" s="48">
        <v>43698</v>
      </c>
      <c r="AQ34" s="49">
        <v>0</v>
      </c>
      <c r="AR34" s="50">
        <v>1112447</v>
      </c>
      <c r="AS34" s="44">
        <v>8024</v>
      </c>
      <c r="AT34" s="45">
        <v>0</v>
      </c>
      <c r="AU34" s="46">
        <v>8024</v>
      </c>
      <c r="AV34" s="46">
        <v>255498</v>
      </c>
      <c r="AW34" s="46">
        <v>167862</v>
      </c>
      <c r="AX34" s="45">
        <v>20990</v>
      </c>
      <c r="AY34" s="45">
        <v>47554</v>
      </c>
      <c r="AZ34" s="47">
        <v>45623508</v>
      </c>
      <c r="BA34" s="49">
        <v>1760208</v>
      </c>
      <c r="BB34" s="45">
        <v>1760208</v>
      </c>
      <c r="BC34" s="47">
        <v>0</v>
      </c>
      <c r="BD34" s="44">
        <v>21375</v>
      </c>
      <c r="BE34" s="45">
        <v>794</v>
      </c>
      <c r="BF34" s="45">
        <v>0</v>
      </c>
      <c r="BG34" s="47">
        <v>22169</v>
      </c>
      <c r="BH34" s="49">
        <v>289</v>
      </c>
      <c r="BI34" s="45">
        <v>0</v>
      </c>
      <c r="BJ34" s="47">
        <v>289</v>
      </c>
      <c r="BK34" s="46">
        <v>5110</v>
      </c>
      <c r="BL34" s="46">
        <v>3358</v>
      </c>
      <c r="BM34" s="45">
        <v>420</v>
      </c>
      <c r="BN34" s="45">
        <v>951</v>
      </c>
      <c r="BO34" s="46">
        <v>1792505</v>
      </c>
      <c r="BP34" s="51">
        <f t="shared" si="1"/>
        <v>3.9994607728003728E-2</v>
      </c>
      <c r="BQ34" s="49">
        <v>43596921</v>
      </c>
      <c r="BR34" s="45">
        <v>0</v>
      </c>
      <c r="BS34" s="45">
        <v>0</v>
      </c>
      <c r="BT34" s="46">
        <v>43596921</v>
      </c>
      <c r="BU34" s="47">
        <v>0</v>
      </c>
      <c r="BV34" s="44">
        <v>1790008</v>
      </c>
      <c r="BW34" s="48">
        <v>15812</v>
      </c>
      <c r="BX34" s="49">
        <v>0</v>
      </c>
      <c r="BY34" s="50">
        <v>1805820</v>
      </c>
      <c r="BZ34" s="44">
        <v>39550</v>
      </c>
      <c r="CA34" s="45">
        <v>0</v>
      </c>
      <c r="CB34" s="46">
        <v>39550</v>
      </c>
      <c r="CC34" s="46">
        <v>892758</v>
      </c>
      <c r="CD34" s="46">
        <v>557874</v>
      </c>
      <c r="CE34" s="45">
        <v>54686</v>
      </c>
      <c r="CF34" s="45">
        <v>46400</v>
      </c>
      <c r="CG34" s="47">
        <v>46994009</v>
      </c>
      <c r="CH34" s="49">
        <v>1743729</v>
      </c>
      <c r="CI34" s="45">
        <v>1743729</v>
      </c>
      <c r="CJ34" s="47">
        <v>0</v>
      </c>
      <c r="CK34" s="44">
        <v>35800</v>
      </c>
      <c r="CL34" s="45">
        <v>253</v>
      </c>
      <c r="CM34" s="45">
        <v>0</v>
      </c>
      <c r="CN34" s="47">
        <v>36053</v>
      </c>
      <c r="CO34" s="49">
        <v>1424</v>
      </c>
      <c r="CP34" s="45">
        <v>0</v>
      </c>
      <c r="CQ34" s="47">
        <v>1424</v>
      </c>
      <c r="CR34" s="46">
        <v>17855</v>
      </c>
      <c r="CS34" s="46">
        <v>11157</v>
      </c>
      <c r="CT34" s="45">
        <v>1094</v>
      </c>
      <c r="CU34" s="45">
        <v>928</v>
      </c>
      <c r="CV34" s="46">
        <v>1812240</v>
      </c>
      <c r="CW34" s="51">
        <f t="shared" si="2"/>
        <v>3.9996608934837391E-2</v>
      </c>
      <c r="CX34" s="49">
        <v>25843273</v>
      </c>
      <c r="CY34" s="45">
        <v>0</v>
      </c>
      <c r="CZ34" s="45">
        <v>0</v>
      </c>
      <c r="DA34" s="46">
        <v>25843273</v>
      </c>
      <c r="DB34" s="47">
        <v>0</v>
      </c>
      <c r="DC34" s="44">
        <v>1490979</v>
      </c>
      <c r="DD34" s="48">
        <v>0</v>
      </c>
      <c r="DE34" s="49">
        <v>0</v>
      </c>
      <c r="DF34" s="50">
        <v>1490979</v>
      </c>
      <c r="DG34" s="44">
        <v>10005</v>
      </c>
      <c r="DH34" s="45">
        <v>0</v>
      </c>
      <c r="DI34" s="46">
        <v>10005</v>
      </c>
      <c r="DJ34" s="46">
        <v>6161036</v>
      </c>
      <c r="DK34" s="46">
        <v>291611</v>
      </c>
      <c r="DL34" s="45">
        <v>284893</v>
      </c>
      <c r="DM34" s="45">
        <v>40986</v>
      </c>
      <c r="DN34" s="47">
        <v>34122783</v>
      </c>
      <c r="DO34" s="49">
        <v>1033690</v>
      </c>
      <c r="DP34" s="45">
        <v>1033690</v>
      </c>
      <c r="DQ34" s="47">
        <v>0</v>
      </c>
      <c r="DR34" s="44">
        <v>29820</v>
      </c>
      <c r="DS34" s="45">
        <v>0</v>
      </c>
      <c r="DT34" s="45">
        <v>0</v>
      </c>
      <c r="DU34" s="47">
        <v>29820</v>
      </c>
      <c r="DV34" s="49">
        <v>360</v>
      </c>
      <c r="DW34" s="45">
        <v>0</v>
      </c>
      <c r="DX34" s="47">
        <v>360</v>
      </c>
      <c r="DY34" s="46">
        <v>123221</v>
      </c>
      <c r="DZ34" s="46">
        <v>5832</v>
      </c>
      <c r="EA34" s="45">
        <v>5698</v>
      </c>
      <c r="EB34" s="45">
        <v>820</v>
      </c>
      <c r="EC34" s="46">
        <v>1199441</v>
      </c>
      <c r="ED34" s="51">
        <f t="shared" si="3"/>
        <v>3.9998416609227476E-2</v>
      </c>
      <c r="EE34" s="49">
        <v>5475670</v>
      </c>
      <c r="EF34" s="45">
        <v>0</v>
      </c>
      <c r="EG34" s="45">
        <v>0</v>
      </c>
      <c r="EH34" s="46">
        <v>5475670</v>
      </c>
      <c r="EI34" s="47">
        <v>0</v>
      </c>
      <c r="EJ34" s="44">
        <v>1036462</v>
      </c>
      <c r="EK34" s="48">
        <v>0</v>
      </c>
      <c r="EL34" s="49">
        <v>0</v>
      </c>
      <c r="EM34" s="50">
        <v>1036462</v>
      </c>
      <c r="EN34" s="44">
        <v>14792</v>
      </c>
      <c r="EO34" s="45">
        <v>0</v>
      </c>
      <c r="EP34" s="46">
        <v>14792</v>
      </c>
      <c r="EQ34" s="46">
        <v>0</v>
      </c>
      <c r="ER34" s="46">
        <v>262772</v>
      </c>
      <c r="ES34" s="45">
        <v>11754</v>
      </c>
      <c r="ET34" s="45">
        <v>179</v>
      </c>
      <c r="EU34" s="47">
        <v>6801629</v>
      </c>
      <c r="EV34" s="49">
        <v>219022</v>
      </c>
      <c r="EW34" s="45">
        <v>219022</v>
      </c>
      <c r="EX34" s="47">
        <v>0</v>
      </c>
      <c r="EY34" s="44">
        <v>20729</v>
      </c>
      <c r="EZ34" s="45">
        <v>0</v>
      </c>
      <c r="FA34" s="45">
        <v>0</v>
      </c>
      <c r="FB34" s="47">
        <v>20729</v>
      </c>
      <c r="FC34" s="49">
        <v>532</v>
      </c>
      <c r="FD34" s="45">
        <v>0</v>
      </c>
      <c r="FE34" s="47">
        <v>532</v>
      </c>
      <c r="FF34" s="46">
        <v>0</v>
      </c>
      <c r="FG34" s="46">
        <v>5255</v>
      </c>
      <c r="FH34" s="45">
        <v>235</v>
      </c>
      <c r="FI34" s="45">
        <v>4</v>
      </c>
      <c r="FJ34" s="46">
        <v>245777</v>
      </c>
      <c r="FK34" s="51">
        <f t="shared" si="4"/>
        <v>3.9999123394945275E-2</v>
      </c>
      <c r="FL34" s="49">
        <v>5288343</v>
      </c>
      <c r="FM34" s="45">
        <v>0</v>
      </c>
      <c r="FN34" s="45">
        <v>0</v>
      </c>
      <c r="FO34" s="46">
        <v>5288343</v>
      </c>
      <c r="FP34" s="47">
        <v>0</v>
      </c>
      <c r="FQ34" s="44">
        <v>80570</v>
      </c>
      <c r="FR34" s="48">
        <v>0</v>
      </c>
      <c r="FS34" s="49">
        <v>0</v>
      </c>
      <c r="FT34" s="50">
        <v>80570</v>
      </c>
      <c r="FU34" s="44">
        <v>0</v>
      </c>
      <c r="FV34" s="45">
        <v>0</v>
      </c>
      <c r="FW34" s="46">
        <v>0</v>
      </c>
      <c r="FX34" s="46">
        <v>13445</v>
      </c>
      <c r="FY34" s="46">
        <v>14089</v>
      </c>
      <c r="FZ34" s="45">
        <v>0</v>
      </c>
      <c r="GA34" s="45">
        <v>0</v>
      </c>
      <c r="GB34" s="47">
        <v>5396447</v>
      </c>
      <c r="GC34" s="49">
        <v>211532</v>
      </c>
      <c r="GD34" s="45">
        <v>211532</v>
      </c>
      <c r="GE34" s="47">
        <v>0</v>
      </c>
      <c r="GF34" s="44">
        <v>1611</v>
      </c>
      <c r="GG34" s="45">
        <v>0</v>
      </c>
      <c r="GH34" s="45">
        <v>0</v>
      </c>
      <c r="GI34" s="47">
        <v>1611</v>
      </c>
      <c r="GJ34" s="49">
        <v>0</v>
      </c>
      <c r="GK34" s="45">
        <v>0</v>
      </c>
      <c r="GL34" s="47">
        <v>0</v>
      </c>
      <c r="GM34" s="46">
        <v>269</v>
      </c>
      <c r="GN34" s="46">
        <v>281</v>
      </c>
      <c r="GO34" s="45">
        <v>0</v>
      </c>
      <c r="GP34" s="45">
        <v>0</v>
      </c>
      <c r="GQ34" s="46">
        <v>213693</v>
      </c>
      <c r="GR34" s="51">
        <f t="shared" si="5"/>
        <v>3.9999674756346172E-2</v>
      </c>
      <c r="GS34" s="49">
        <v>550397815</v>
      </c>
      <c r="GT34" s="45">
        <v>0</v>
      </c>
      <c r="GU34" s="45">
        <v>0</v>
      </c>
      <c r="GV34" s="46">
        <v>550397815</v>
      </c>
      <c r="GW34" s="47">
        <v>0</v>
      </c>
      <c r="GX34" s="44">
        <v>20056857</v>
      </c>
      <c r="GY34" s="48">
        <v>321848</v>
      </c>
      <c r="GZ34" s="49">
        <v>865732</v>
      </c>
      <c r="HA34" s="50">
        <v>21244437</v>
      </c>
      <c r="HB34" s="44">
        <v>232634</v>
      </c>
      <c r="HC34" s="45">
        <v>0</v>
      </c>
      <c r="HD34" s="46">
        <v>232634</v>
      </c>
      <c r="HE34" s="46">
        <v>8955492</v>
      </c>
      <c r="HF34" s="46">
        <v>3378338</v>
      </c>
      <c r="HG34" s="45">
        <v>698022</v>
      </c>
      <c r="HH34" s="45">
        <v>441114</v>
      </c>
      <c r="HI34" s="47">
        <v>585347852</v>
      </c>
      <c r="HJ34" s="49">
        <v>22005997</v>
      </c>
      <c r="HK34" s="45">
        <v>22005997</v>
      </c>
      <c r="HL34" s="47">
        <v>0</v>
      </c>
      <c r="HM34" s="44">
        <v>401126</v>
      </c>
      <c r="HN34" s="45">
        <v>5855</v>
      </c>
      <c r="HO34" s="45">
        <v>14276</v>
      </c>
      <c r="HP34" s="47">
        <v>421257</v>
      </c>
      <c r="HQ34" s="49">
        <v>8374</v>
      </c>
      <c r="HR34" s="45">
        <v>0</v>
      </c>
      <c r="HS34" s="47">
        <v>8374</v>
      </c>
      <c r="HT34" s="46">
        <v>179109</v>
      </c>
      <c r="HU34" s="46">
        <v>67564</v>
      </c>
      <c r="HV34" s="45">
        <v>13961</v>
      </c>
      <c r="HW34" s="45">
        <v>8822</v>
      </c>
      <c r="HX34" s="46">
        <v>22705084</v>
      </c>
      <c r="HY34" s="51">
        <f t="shared" si="6"/>
        <v>3.9981984666854098E-2</v>
      </c>
      <c r="HZ34" s="34"/>
    </row>
    <row r="35" spans="1:234" s="21" customFormat="1" ht="12" customHeight="1" x14ac:dyDescent="0.15">
      <c r="A35" s="24">
        <v>23</v>
      </c>
      <c r="B35" s="25" t="s">
        <v>84</v>
      </c>
      <c r="C35" s="57">
        <v>653722525</v>
      </c>
      <c r="D35" s="53">
        <v>325</v>
      </c>
      <c r="E35" s="53">
        <v>0</v>
      </c>
      <c r="F35" s="54">
        <v>653722850</v>
      </c>
      <c r="G35" s="55">
        <v>0</v>
      </c>
      <c r="H35" s="52">
        <v>23563705</v>
      </c>
      <c r="I35" s="56">
        <v>194537</v>
      </c>
      <c r="J35" s="57">
        <v>1156443</v>
      </c>
      <c r="K35" s="58">
        <v>24914685</v>
      </c>
      <c r="L35" s="52">
        <v>239057</v>
      </c>
      <c r="M35" s="53">
        <v>0</v>
      </c>
      <c r="N35" s="54">
        <v>239057</v>
      </c>
      <c r="O35" s="54">
        <v>4581197</v>
      </c>
      <c r="P35" s="54">
        <v>2307859</v>
      </c>
      <c r="Q35" s="53">
        <v>345417</v>
      </c>
      <c r="R35" s="53">
        <v>570638</v>
      </c>
      <c r="S35" s="55">
        <v>686681703</v>
      </c>
      <c r="T35" s="57">
        <v>26134954</v>
      </c>
      <c r="U35" s="53">
        <v>26134954</v>
      </c>
      <c r="V35" s="55">
        <v>0</v>
      </c>
      <c r="W35" s="52">
        <v>471116</v>
      </c>
      <c r="X35" s="53">
        <v>3384</v>
      </c>
      <c r="Y35" s="53">
        <v>18938</v>
      </c>
      <c r="Z35" s="55">
        <v>493438</v>
      </c>
      <c r="AA35" s="57">
        <v>8606</v>
      </c>
      <c r="AB35" s="53">
        <v>0</v>
      </c>
      <c r="AC35" s="55">
        <v>8606</v>
      </c>
      <c r="AD35" s="54">
        <v>91624</v>
      </c>
      <c r="AE35" s="54">
        <v>46157</v>
      </c>
      <c r="AF35" s="53">
        <v>6908</v>
      </c>
      <c r="AG35" s="53">
        <v>11413</v>
      </c>
      <c r="AH35" s="54">
        <v>26793100</v>
      </c>
      <c r="AI35" s="59">
        <f t="shared" si="0"/>
        <v>3.9978645384661102E-2</v>
      </c>
      <c r="AJ35" s="57">
        <v>78639367</v>
      </c>
      <c r="AK35" s="53">
        <v>2396</v>
      </c>
      <c r="AL35" s="53">
        <v>0</v>
      </c>
      <c r="AM35" s="54">
        <v>78641763</v>
      </c>
      <c r="AN35" s="55">
        <v>0</v>
      </c>
      <c r="AO35" s="52">
        <v>1972451</v>
      </c>
      <c r="AP35" s="56">
        <v>141719</v>
      </c>
      <c r="AQ35" s="57">
        <v>143287</v>
      </c>
      <c r="AR35" s="58">
        <v>2257457</v>
      </c>
      <c r="AS35" s="52">
        <v>62175</v>
      </c>
      <c r="AT35" s="53">
        <v>0</v>
      </c>
      <c r="AU35" s="54">
        <v>62175</v>
      </c>
      <c r="AV35" s="54">
        <v>1466863</v>
      </c>
      <c r="AW35" s="54">
        <v>505043</v>
      </c>
      <c r="AX35" s="53">
        <v>50682</v>
      </c>
      <c r="AY35" s="53">
        <v>60922</v>
      </c>
      <c r="AZ35" s="55">
        <v>83044905</v>
      </c>
      <c r="BA35" s="57">
        <v>3145262</v>
      </c>
      <c r="BB35" s="53">
        <v>3145262</v>
      </c>
      <c r="BC35" s="55">
        <v>0</v>
      </c>
      <c r="BD35" s="52">
        <v>39433</v>
      </c>
      <c r="BE35" s="53">
        <v>2514</v>
      </c>
      <c r="BF35" s="53">
        <v>2451</v>
      </c>
      <c r="BG35" s="55">
        <v>44398</v>
      </c>
      <c r="BH35" s="57">
        <v>2238</v>
      </c>
      <c r="BI35" s="53">
        <v>0</v>
      </c>
      <c r="BJ35" s="55">
        <v>2238</v>
      </c>
      <c r="BK35" s="54">
        <v>29337</v>
      </c>
      <c r="BL35" s="54">
        <v>10101</v>
      </c>
      <c r="BM35" s="53">
        <v>1014</v>
      </c>
      <c r="BN35" s="53">
        <v>1218</v>
      </c>
      <c r="BO35" s="54">
        <v>3233568</v>
      </c>
      <c r="BP35" s="59">
        <f t="shared" si="1"/>
        <v>3.9994805304657273E-2</v>
      </c>
      <c r="BQ35" s="57">
        <v>82632291</v>
      </c>
      <c r="BR35" s="53">
        <v>2337</v>
      </c>
      <c r="BS35" s="53">
        <v>0</v>
      </c>
      <c r="BT35" s="54">
        <v>82634628</v>
      </c>
      <c r="BU35" s="55">
        <v>0</v>
      </c>
      <c r="BV35" s="52">
        <v>3702281</v>
      </c>
      <c r="BW35" s="56">
        <v>0</v>
      </c>
      <c r="BX35" s="57">
        <v>221112</v>
      </c>
      <c r="BY35" s="58">
        <v>3923393</v>
      </c>
      <c r="BZ35" s="52">
        <v>22064</v>
      </c>
      <c r="CA35" s="53">
        <v>0</v>
      </c>
      <c r="CB35" s="54">
        <v>22064</v>
      </c>
      <c r="CC35" s="54">
        <v>1215920</v>
      </c>
      <c r="CD35" s="54">
        <v>629075</v>
      </c>
      <c r="CE35" s="53">
        <v>137124</v>
      </c>
      <c r="CF35" s="53">
        <v>26111</v>
      </c>
      <c r="CG35" s="55">
        <v>88588315</v>
      </c>
      <c r="CH35" s="57">
        <v>3305126</v>
      </c>
      <c r="CI35" s="53">
        <v>3305126</v>
      </c>
      <c r="CJ35" s="55">
        <v>0</v>
      </c>
      <c r="CK35" s="52">
        <v>74026</v>
      </c>
      <c r="CL35" s="53">
        <v>0</v>
      </c>
      <c r="CM35" s="53">
        <v>3941</v>
      </c>
      <c r="CN35" s="55">
        <v>77967</v>
      </c>
      <c r="CO35" s="57">
        <v>794</v>
      </c>
      <c r="CP35" s="53">
        <v>0</v>
      </c>
      <c r="CQ35" s="55">
        <v>794</v>
      </c>
      <c r="CR35" s="54">
        <v>24318</v>
      </c>
      <c r="CS35" s="54">
        <v>12581</v>
      </c>
      <c r="CT35" s="53">
        <v>2743</v>
      </c>
      <c r="CU35" s="53">
        <v>523</v>
      </c>
      <c r="CV35" s="54">
        <v>3424052</v>
      </c>
      <c r="CW35" s="59">
        <f t="shared" si="2"/>
        <v>3.9996864268572734E-2</v>
      </c>
      <c r="CX35" s="57">
        <v>41899788</v>
      </c>
      <c r="CY35" s="53">
        <v>0</v>
      </c>
      <c r="CZ35" s="53">
        <v>0</v>
      </c>
      <c r="DA35" s="54">
        <v>41899788</v>
      </c>
      <c r="DB35" s="55">
        <v>0</v>
      </c>
      <c r="DC35" s="52">
        <v>1823793</v>
      </c>
      <c r="DD35" s="56">
        <v>367445</v>
      </c>
      <c r="DE35" s="57">
        <v>23476</v>
      </c>
      <c r="DF35" s="58">
        <v>2214714</v>
      </c>
      <c r="DG35" s="52">
        <v>34134</v>
      </c>
      <c r="DH35" s="53">
        <v>0</v>
      </c>
      <c r="DI35" s="54">
        <v>34134</v>
      </c>
      <c r="DJ35" s="54">
        <v>141277</v>
      </c>
      <c r="DK35" s="54">
        <v>302925</v>
      </c>
      <c r="DL35" s="53">
        <v>71398</v>
      </c>
      <c r="DM35" s="53">
        <v>1555</v>
      </c>
      <c r="DN35" s="55">
        <v>44665791</v>
      </c>
      <c r="DO35" s="57">
        <v>1675931</v>
      </c>
      <c r="DP35" s="53">
        <v>1675931</v>
      </c>
      <c r="DQ35" s="55">
        <v>0</v>
      </c>
      <c r="DR35" s="52">
        <v>36468</v>
      </c>
      <c r="DS35" s="53">
        <v>7270</v>
      </c>
      <c r="DT35" s="53">
        <v>376</v>
      </c>
      <c r="DU35" s="55">
        <v>44114</v>
      </c>
      <c r="DV35" s="57">
        <v>1229</v>
      </c>
      <c r="DW35" s="53">
        <v>0</v>
      </c>
      <c r="DX35" s="55">
        <v>1229</v>
      </c>
      <c r="DY35" s="54">
        <v>2826</v>
      </c>
      <c r="DZ35" s="54">
        <v>6059</v>
      </c>
      <c r="EA35" s="53">
        <v>1428</v>
      </c>
      <c r="EB35" s="53">
        <v>31</v>
      </c>
      <c r="EC35" s="54">
        <v>1731618</v>
      </c>
      <c r="ED35" s="59">
        <f t="shared" si="3"/>
        <v>3.9998555601283708E-2</v>
      </c>
      <c r="EE35" s="57">
        <v>15869109</v>
      </c>
      <c r="EF35" s="53">
        <v>0</v>
      </c>
      <c r="EG35" s="53">
        <v>0</v>
      </c>
      <c r="EH35" s="54">
        <v>15869109</v>
      </c>
      <c r="EI35" s="55">
        <v>0</v>
      </c>
      <c r="EJ35" s="52">
        <v>1894086</v>
      </c>
      <c r="EK35" s="56">
        <v>0</v>
      </c>
      <c r="EL35" s="57">
        <v>0</v>
      </c>
      <c r="EM35" s="58">
        <v>1894086</v>
      </c>
      <c r="EN35" s="52">
        <v>812</v>
      </c>
      <c r="EO35" s="53">
        <v>0</v>
      </c>
      <c r="EP35" s="54">
        <v>812</v>
      </c>
      <c r="EQ35" s="54">
        <v>1995217</v>
      </c>
      <c r="ER35" s="54">
        <v>74136</v>
      </c>
      <c r="ES35" s="53">
        <v>33396</v>
      </c>
      <c r="ET35" s="53">
        <v>122</v>
      </c>
      <c r="EU35" s="55">
        <v>19866878</v>
      </c>
      <c r="EV35" s="57">
        <v>634755</v>
      </c>
      <c r="EW35" s="53">
        <v>634755</v>
      </c>
      <c r="EX35" s="55">
        <v>0</v>
      </c>
      <c r="EY35" s="52">
        <v>37880</v>
      </c>
      <c r="EZ35" s="53">
        <v>0</v>
      </c>
      <c r="FA35" s="53">
        <v>0</v>
      </c>
      <c r="FB35" s="55">
        <v>37880</v>
      </c>
      <c r="FC35" s="57">
        <v>29</v>
      </c>
      <c r="FD35" s="53">
        <v>0</v>
      </c>
      <c r="FE35" s="55">
        <v>29</v>
      </c>
      <c r="FF35" s="54">
        <v>39904</v>
      </c>
      <c r="FG35" s="54">
        <v>1483</v>
      </c>
      <c r="FH35" s="53">
        <v>668</v>
      </c>
      <c r="FI35" s="53">
        <v>2</v>
      </c>
      <c r="FJ35" s="54">
        <v>714721</v>
      </c>
      <c r="FK35" s="59">
        <f t="shared" si="4"/>
        <v>3.9999410174824557E-2</v>
      </c>
      <c r="FL35" s="57">
        <v>14511325</v>
      </c>
      <c r="FM35" s="53">
        <v>0</v>
      </c>
      <c r="FN35" s="53">
        <v>0</v>
      </c>
      <c r="FO35" s="54">
        <v>14511325</v>
      </c>
      <c r="FP35" s="55">
        <v>0</v>
      </c>
      <c r="FQ35" s="52">
        <v>8079651</v>
      </c>
      <c r="FR35" s="56">
        <v>0</v>
      </c>
      <c r="FS35" s="57">
        <v>0</v>
      </c>
      <c r="FT35" s="58">
        <v>8079651</v>
      </c>
      <c r="FU35" s="52">
        <v>7905</v>
      </c>
      <c r="FV35" s="53">
        <v>0</v>
      </c>
      <c r="FW35" s="54">
        <v>7905</v>
      </c>
      <c r="FX35" s="54">
        <v>50349</v>
      </c>
      <c r="FY35" s="54">
        <v>55273</v>
      </c>
      <c r="FZ35" s="53">
        <v>18108</v>
      </c>
      <c r="GA35" s="53">
        <v>0</v>
      </c>
      <c r="GB35" s="55">
        <v>22722611</v>
      </c>
      <c r="GC35" s="57">
        <v>580450</v>
      </c>
      <c r="GD35" s="53">
        <v>580450</v>
      </c>
      <c r="GE35" s="55">
        <v>0</v>
      </c>
      <c r="GF35" s="52">
        <v>161592</v>
      </c>
      <c r="GG35" s="53">
        <v>0</v>
      </c>
      <c r="GH35" s="53">
        <v>0</v>
      </c>
      <c r="GI35" s="55">
        <v>161592</v>
      </c>
      <c r="GJ35" s="57">
        <v>285</v>
      </c>
      <c r="GK35" s="53">
        <v>0</v>
      </c>
      <c r="GL35" s="55">
        <v>285</v>
      </c>
      <c r="GM35" s="54">
        <v>1007</v>
      </c>
      <c r="GN35" s="54">
        <v>1105</v>
      </c>
      <c r="GO35" s="53">
        <v>362</v>
      </c>
      <c r="GP35" s="53">
        <v>0</v>
      </c>
      <c r="GQ35" s="54">
        <v>744801</v>
      </c>
      <c r="GR35" s="59">
        <f t="shared" si="5"/>
        <v>3.9999793264915505E-2</v>
      </c>
      <c r="GS35" s="57">
        <v>887274405</v>
      </c>
      <c r="GT35" s="53">
        <v>5058</v>
      </c>
      <c r="GU35" s="53">
        <v>0</v>
      </c>
      <c r="GV35" s="54">
        <v>887279463</v>
      </c>
      <c r="GW35" s="55">
        <v>0</v>
      </c>
      <c r="GX35" s="52">
        <v>41035967</v>
      </c>
      <c r="GY35" s="56">
        <v>703701</v>
      </c>
      <c r="GZ35" s="57">
        <v>1544318</v>
      </c>
      <c r="HA35" s="58">
        <v>43283986</v>
      </c>
      <c r="HB35" s="52">
        <v>366147</v>
      </c>
      <c r="HC35" s="53">
        <v>0</v>
      </c>
      <c r="HD35" s="54">
        <v>366147</v>
      </c>
      <c r="HE35" s="54">
        <v>9450823</v>
      </c>
      <c r="HF35" s="54">
        <v>3874311</v>
      </c>
      <c r="HG35" s="53">
        <v>656125</v>
      </c>
      <c r="HH35" s="53">
        <v>659348</v>
      </c>
      <c r="HI35" s="55">
        <v>945570203</v>
      </c>
      <c r="HJ35" s="57">
        <v>35476478</v>
      </c>
      <c r="HK35" s="53">
        <v>35476478</v>
      </c>
      <c r="HL35" s="55">
        <v>0</v>
      </c>
      <c r="HM35" s="52">
        <v>820515</v>
      </c>
      <c r="HN35" s="53">
        <v>13168</v>
      </c>
      <c r="HO35" s="53">
        <v>25706</v>
      </c>
      <c r="HP35" s="55">
        <v>859389</v>
      </c>
      <c r="HQ35" s="57">
        <v>13181</v>
      </c>
      <c r="HR35" s="53">
        <v>0</v>
      </c>
      <c r="HS35" s="55">
        <v>13181</v>
      </c>
      <c r="HT35" s="54">
        <v>189016</v>
      </c>
      <c r="HU35" s="54">
        <v>77486</v>
      </c>
      <c r="HV35" s="53">
        <v>13123</v>
      </c>
      <c r="HW35" s="53">
        <v>13187</v>
      </c>
      <c r="HX35" s="54">
        <v>36641860</v>
      </c>
      <c r="HY35" s="59">
        <f t="shared" si="6"/>
        <v>3.998343191676014E-2</v>
      </c>
      <c r="HZ35" s="34"/>
    </row>
    <row r="36" spans="1:234" s="21" customFormat="1" ht="12" customHeight="1" x14ac:dyDescent="0.15">
      <c r="A36" s="22">
        <v>24</v>
      </c>
      <c r="B36" s="23" t="s">
        <v>85</v>
      </c>
      <c r="C36" s="49">
        <f t="shared" ref="C36:AH36" si="7">SUM(C13:C35)</f>
        <v>10096548290</v>
      </c>
      <c r="D36" s="45">
        <f t="shared" si="7"/>
        <v>27046</v>
      </c>
      <c r="E36" s="45">
        <f t="shared" si="7"/>
        <v>32327</v>
      </c>
      <c r="F36" s="46">
        <f t="shared" si="7"/>
        <v>10096607663</v>
      </c>
      <c r="G36" s="47">
        <f t="shared" si="7"/>
        <v>0</v>
      </c>
      <c r="H36" s="44">
        <f t="shared" si="7"/>
        <v>527579857</v>
      </c>
      <c r="I36" s="48">
        <f t="shared" si="7"/>
        <v>7087260</v>
      </c>
      <c r="J36" s="49">
        <f t="shared" si="7"/>
        <v>75870544</v>
      </c>
      <c r="K36" s="50">
        <f t="shared" si="7"/>
        <v>610537661</v>
      </c>
      <c r="L36" s="44">
        <f t="shared" si="7"/>
        <v>7716749</v>
      </c>
      <c r="M36" s="45">
        <f t="shared" si="7"/>
        <v>15738</v>
      </c>
      <c r="N36" s="46">
        <f t="shared" si="7"/>
        <v>7732487</v>
      </c>
      <c r="O36" s="46">
        <f t="shared" si="7"/>
        <v>140444868</v>
      </c>
      <c r="P36" s="46">
        <f t="shared" si="7"/>
        <v>159727646</v>
      </c>
      <c r="Q36" s="45">
        <f t="shared" si="7"/>
        <v>15818051</v>
      </c>
      <c r="R36" s="45">
        <f t="shared" si="7"/>
        <v>14293056</v>
      </c>
      <c r="S36" s="47">
        <f t="shared" si="7"/>
        <v>11045161432</v>
      </c>
      <c r="T36" s="49">
        <f t="shared" si="7"/>
        <v>403678382</v>
      </c>
      <c r="U36" s="45">
        <f t="shared" si="7"/>
        <v>403678382</v>
      </c>
      <c r="V36" s="47">
        <f t="shared" si="7"/>
        <v>0</v>
      </c>
      <c r="W36" s="44">
        <f t="shared" si="7"/>
        <v>10549648</v>
      </c>
      <c r="X36" s="45">
        <f t="shared" si="7"/>
        <v>133852</v>
      </c>
      <c r="Y36" s="45">
        <f t="shared" si="7"/>
        <v>1319279</v>
      </c>
      <c r="Z36" s="47">
        <f t="shared" si="7"/>
        <v>12002779</v>
      </c>
      <c r="AA36" s="49">
        <f t="shared" si="7"/>
        <v>277797</v>
      </c>
      <c r="AB36" s="45">
        <f t="shared" si="7"/>
        <v>316</v>
      </c>
      <c r="AC36" s="47">
        <f t="shared" si="7"/>
        <v>278113</v>
      </c>
      <c r="AD36" s="46">
        <f t="shared" si="7"/>
        <v>2808862</v>
      </c>
      <c r="AE36" s="46">
        <f t="shared" si="7"/>
        <v>3194528</v>
      </c>
      <c r="AF36" s="45">
        <f t="shared" si="7"/>
        <v>316356</v>
      </c>
      <c r="AG36" s="45">
        <f t="shared" si="7"/>
        <v>285860</v>
      </c>
      <c r="AH36" s="46">
        <f t="shared" si="7"/>
        <v>422564880</v>
      </c>
      <c r="AI36" s="51">
        <f t="shared" si="0"/>
        <v>3.9981585446695986E-2</v>
      </c>
      <c r="AJ36" s="49">
        <f t="shared" ref="AJ36:BO36" si="8">SUM(AJ13:AJ35)</f>
        <v>1881117118</v>
      </c>
      <c r="AK36" s="45">
        <f t="shared" si="8"/>
        <v>10766</v>
      </c>
      <c r="AL36" s="45">
        <f t="shared" si="8"/>
        <v>18838</v>
      </c>
      <c r="AM36" s="46">
        <f t="shared" si="8"/>
        <v>1881146722</v>
      </c>
      <c r="AN36" s="47">
        <f t="shared" si="8"/>
        <v>0</v>
      </c>
      <c r="AO36" s="44">
        <f t="shared" si="8"/>
        <v>61311541</v>
      </c>
      <c r="AP36" s="48">
        <f t="shared" si="8"/>
        <v>2056268</v>
      </c>
      <c r="AQ36" s="49">
        <f t="shared" si="8"/>
        <v>3234983</v>
      </c>
      <c r="AR36" s="50">
        <f t="shared" si="8"/>
        <v>66602792</v>
      </c>
      <c r="AS36" s="44">
        <f t="shared" si="8"/>
        <v>1513005</v>
      </c>
      <c r="AT36" s="45">
        <f t="shared" si="8"/>
        <v>0</v>
      </c>
      <c r="AU36" s="46">
        <f t="shared" si="8"/>
        <v>1513005</v>
      </c>
      <c r="AV36" s="46">
        <f t="shared" si="8"/>
        <v>40061137</v>
      </c>
      <c r="AW36" s="46">
        <f t="shared" si="8"/>
        <v>34105089</v>
      </c>
      <c r="AX36" s="45">
        <f t="shared" si="8"/>
        <v>3773596</v>
      </c>
      <c r="AY36" s="45">
        <f t="shared" si="8"/>
        <v>2081926</v>
      </c>
      <c r="AZ36" s="47">
        <f t="shared" si="8"/>
        <v>2029284267</v>
      </c>
      <c r="BA36" s="49">
        <f t="shared" si="8"/>
        <v>75235005</v>
      </c>
      <c r="BB36" s="45">
        <f t="shared" si="8"/>
        <v>75235005</v>
      </c>
      <c r="BC36" s="47">
        <f t="shared" si="8"/>
        <v>0</v>
      </c>
      <c r="BD36" s="44">
        <f t="shared" si="8"/>
        <v>1225972</v>
      </c>
      <c r="BE36" s="45">
        <f t="shared" si="8"/>
        <v>39572</v>
      </c>
      <c r="BF36" s="45">
        <f t="shared" si="8"/>
        <v>57787</v>
      </c>
      <c r="BG36" s="47">
        <f t="shared" si="8"/>
        <v>1323331</v>
      </c>
      <c r="BH36" s="49">
        <f t="shared" si="8"/>
        <v>54469</v>
      </c>
      <c r="BI36" s="45">
        <f t="shared" si="8"/>
        <v>0</v>
      </c>
      <c r="BJ36" s="47">
        <f t="shared" si="8"/>
        <v>54469</v>
      </c>
      <c r="BK36" s="46">
        <f t="shared" si="8"/>
        <v>801218</v>
      </c>
      <c r="BL36" s="46">
        <f t="shared" si="8"/>
        <v>682043</v>
      </c>
      <c r="BM36" s="45">
        <f t="shared" si="8"/>
        <v>75470</v>
      </c>
      <c r="BN36" s="45">
        <f t="shared" si="8"/>
        <v>41635</v>
      </c>
      <c r="BO36" s="46">
        <f t="shared" si="8"/>
        <v>78213171</v>
      </c>
      <c r="BP36" s="51">
        <f t="shared" si="1"/>
        <v>3.9994224863019484E-2</v>
      </c>
      <c r="BQ36" s="49">
        <f t="shared" ref="BQ36:CV36" si="9">SUM(BQ13:BQ35)</f>
        <v>2657274793</v>
      </c>
      <c r="BR36" s="45">
        <f t="shared" si="9"/>
        <v>15611</v>
      </c>
      <c r="BS36" s="45">
        <f t="shared" si="9"/>
        <v>89761</v>
      </c>
      <c r="BT36" s="46">
        <f t="shared" si="9"/>
        <v>2657380165</v>
      </c>
      <c r="BU36" s="47">
        <f t="shared" si="9"/>
        <v>0</v>
      </c>
      <c r="BV36" s="44">
        <f t="shared" si="9"/>
        <v>108325287</v>
      </c>
      <c r="BW36" s="48">
        <f t="shared" si="9"/>
        <v>1417224</v>
      </c>
      <c r="BX36" s="49">
        <f t="shared" si="9"/>
        <v>7311126</v>
      </c>
      <c r="BY36" s="50">
        <f t="shared" si="9"/>
        <v>117053637</v>
      </c>
      <c r="BZ36" s="44">
        <f t="shared" si="9"/>
        <v>2627041</v>
      </c>
      <c r="CA36" s="45">
        <f t="shared" si="9"/>
        <v>4843</v>
      </c>
      <c r="CB36" s="46">
        <f t="shared" si="9"/>
        <v>2631884</v>
      </c>
      <c r="CC36" s="46">
        <f t="shared" si="9"/>
        <v>110040449</v>
      </c>
      <c r="CD36" s="46">
        <f t="shared" si="9"/>
        <v>80407552</v>
      </c>
      <c r="CE36" s="45">
        <f t="shared" si="9"/>
        <v>9100654</v>
      </c>
      <c r="CF36" s="45">
        <f t="shared" si="9"/>
        <v>2813900</v>
      </c>
      <c r="CG36" s="47">
        <f t="shared" si="9"/>
        <v>2979428241</v>
      </c>
      <c r="CH36" s="49">
        <f t="shared" si="9"/>
        <v>106285781</v>
      </c>
      <c r="CI36" s="45">
        <f t="shared" si="9"/>
        <v>106285781</v>
      </c>
      <c r="CJ36" s="47">
        <f t="shared" si="9"/>
        <v>0</v>
      </c>
      <c r="CK36" s="44">
        <f t="shared" si="9"/>
        <v>2166138</v>
      </c>
      <c r="CL36" s="45">
        <f t="shared" si="9"/>
        <v>27381</v>
      </c>
      <c r="CM36" s="45">
        <f t="shared" si="9"/>
        <v>135734</v>
      </c>
      <c r="CN36" s="47">
        <f t="shared" si="9"/>
        <v>2329253</v>
      </c>
      <c r="CO36" s="49">
        <f t="shared" si="9"/>
        <v>94573</v>
      </c>
      <c r="CP36" s="45">
        <f t="shared" si="9"/>
        <v>97</v>
      </c>
      <c r="CQ36" s="47">
        <f t="shared" si="9"/>
        <v>94670</v>
      </c>
      <c r="CR36" s="46">
        <f t="shared" si="9"/>
        <v>2200803</v>
      </c>
      <c r="CS36" s="46">
        <f t="shared" si="9"/>
        <v>1607091</v>
      </c>
      <c r="CT36" s="45">
        <f t="shared" si="9"/>
        <v>181768</v>
      </c>
      <c r="CU36" s="45">
        <f t="shared" si="9"/>
        <v>56281</v>
      </c>
      <c r="CV36" s="46">
        <f t="shared" si="9"/>
        <v>112755647</v>
      </c>
      <c r="CW36" s="51">
        <f t="shared" si="2"/>
        <v>3.9996453047958985E-2</v>
      </c>
      <c r="CX36" s="49">
        <f t="shared" ref="CX36:EC36" si="10">SUM(CX13:CX35)</f>
        <v>1799040492</v>
      </c>
      <c r="CY36" s="45">
        <f t="shared" si="10"/>
        <v>17199</v>
      </c>
      <c r="CZ36" s="45">
        <f t="shared" si="10"/>
        <v>181240</v>
      </c>
      <c r="DA36" s="46">
        <f t="shared" si="10"/>
        <v>1799238931</v>
      </c>
      <c r="DB36" s="47">
        <f t="shared" si="10"/>
        <v>0</v>
      </c>
      <c r="DC36" s="44">
        <f t="shared" si="10"/>
        <v>75989408</v>
      </c>
      <c r="DD36" s="48">
        <f t="shared" si="10"/>
        <v>2090683</v>
      </c>
      <c r="DE36" s="49">
        <f t="shared" si="10"/>
        <v>4834562</v>
      </c>
      <c r="DF36" s="50">
        <f t="shared" si="10"/>
        <v>82914653</v>
      </c>
      <c r="DG36" s="44">
        <f t="shared" si="10"/>
        <v>2594271</v>
      </c>
      <c r="DH36" s="45">
        <f t="shared" si="10"/>
        <v>0</v>
      </c>
      <c r="DI36" s="46">
        <f t="shared" si="10"/>
        <v>2594271</v>
      </c>
      <c r="DJ36" s="46">
        <f t="shared" si="10"/>
        <v>172477080</v>
      </c>
      <c r="DK36" s="46">
        <f t="shared" si="10"/>
        <v>114548023</v>
      </c>
      <c r="DL36" s="45">
        <f t="shared" si="10"/>
        <v>12622214</v>
      </c>
      <c r="DM36" s="45">
        <f t="shared" si="10"/>
        <v>2352234</v>
      </c>
      <c r="DN36" s="47">
        <f t="shared" si="10"/>
        <v>2186747406</v>
      </c>
      <c r="DO36" s="49">
        <f t="shared" si="10"/>
        <v>71966469</v>
      </c>
      <c r="DP36" s="45">
        <f t="shared" si="10"/>
        <v>71966469</v>
      </c>
      <c r="DQ36" s="47">
        <f t="shared" si="10"/>
        <v>0</v>
      </c>
      <c r="DR36" s="44">
        <f t="shared" si="10"/>
        <v>1519564</v>
      </c>
      <c r="DS36" s="45">
        <f t="shared" si="10"/>
        <v>40891</v>
      </c>
      <c r="DT36" s="45">
        <f t="shared" si="10"/>
        <v>90767</v>
      </c>
      <c r="DU36" s="47">
        <f t="shared" si="10"/>
        <v>1651222</v>
      </c>
      <c r="DV36" s="49">
        <f t="shared" si="10"/>
        <v>93393</v>
      </c>
      <c r="DW36" s="45">
        <f t="shared" si="10"/>
        <v>0</v>
      </c>
      <c r="DX36" s="47">
        <f t="shared" si="10"/>
        <v>93393</v>
      </c>
      <c r="DY36" s="46">
        <f t="shared" si="10"/>
        <v>3449543</v>
      </c>
      <c r="DZ36" s="46">
        <f t="shared" si="10"/>
        <v>2289713</v>
      </c>
      <c r="EA36" s="45">
        <f t="shared" si="10"/>
        <v>238284</v>
      </c>
      <c r="EB36" s="45">
        <f t="shared" si="10"/>
        <v>47047</v>
      </c>
      <c r="EC36" s="46">
        <f t="shared" si="10"/>
        <v>79735671</v>
      </c>
      <c r="ED36" s="51">
        <f t="shared" si="3"/>
        <v>3.9998283585383355E-2</v>
      </c>
      <c r="EE36" s="49">
        <f t="shared" ref="EE36:FJ36" si="11">SUM(EE13:EE35)</f>
        <v>784942771</v>
      </c>
      <c r="EF36" s="45">
        <f t="shared" si="11"/>
        <v>2432</v>
      </c>
      <c r="EG36" s="45">
        <f t="shared" si="11"/>
        <v>0</v>
      </c>
      <c r="EH36" s="46">
        <f t="shared" si="11"/>
        <v>784945203</v>
      </c>
      <c r="EI36" s="47">
        <f t="shared" si="11"/>
        <v>0</v>
      </c>
      <c r="EJ36" s="44">
        <f t="shared" si="11"/>
        <v>22315214</v>
      </c>
      <c r="EK36" s="48">
        <f t="shared" si="11"/>
        <v>142747</v>
      </c>
      <c r="EL36" s="49">
        <f t="shared" si="11"/>
        <v>932195</v>
      </c>
      <c r="EM36" s="50">
        <f t="shared" si="11"/>
        <v>23390156</v>
      </c>
      <c r="EN36" s="44">
        <f t="shared" si="11"/>
        <v>1337085</v>
      </c>
      <c r="EO36" s="45">
        <f t="shared" si="11"/>
        <v>0</v>
      </c>
      <c r="EP36" s="46">
        <f t="shared" si="11"/>
        <v>1337085</v>
      </c>
      <c r="EQ36" s="46">
        <f t="shared" si="11"/>
        <v>91438365</v>
      </c>
      <c r="ER36" s="46">
        <f t="shared" si="11"/>
        <v>55842058</v>
      </c>
      <c r="ES36" s="45">
        <f t="shared" si="11"/>
        <v>12027330</v>
      </c>
      <c r="ET36" s="45">
        <f t="shared" si="11"/>
        <v>1698780</v>
      </c>
      <c r="EU36" s="47">
        <f t="shared" si="11"/>
        <v>970678977</v>
      </c>
      <c r="EV36" s="49">
        <f t="shared" si="11"/>
        <v>31397339</v>
      </c>
      <c r="EW36" s="45">
        <f t="shared" si="11"/>
        <v>31397339</v>
      </c>
      <c r="EX36" s="47">
        <f t="shared" si="11"/>
        <v>0</v>
      </c>
      <c r="EY36" s="44">
        <f t="shared" si="11"/>
        <v>446232</v>
      </c>
      <c r="EZ36" s="45">
        <f t="shared" si="11"/>
        <v>2770</v>
      </c>
      <c r="FA36" s="45">
        <f t="shared" si="11"/>
        <v>16701</v>
      </c>
      <c r="FB36" s="47">
        <f t="shared" si="11"/>
        <v>465703</v>
      </c>
      <c r="FC36" s="49">
        <f t="shared" si="11"/>
        <v>48135</v>
      </c>
      <c r="FD36" s="45">
        <f t="shared" si="11"/>
        <v>0</v>
      </c>
      <c r="FE36" s="47">
        <f t="shared" si="11"/>
        <v>48135</v>
      </c>
      <c r="FF36" s="46">
        <f t="shared" si="11"/>
        <v>1828764</v>
      </c>
      <c r="FG36" s="46">
        <f t="shared" si="11"/>
        <v>1116841</v>
      </c>
      <c r="FH36" s="45">
        <f t="shared" si="11"/>
        <v>240546</v>
      </c>
      <c r="FI36" s="45">
        <f t="shared" si="11"/>
        <v>33975</v>
      </c>
      <c r="FJ36" s="46">
        <f t="shared" si="11"/>
        <v>35131303</v>
      </c>
      <c r="FK36" s="51">
        <f t="shared" si="4"/>
        <v>3.9999402353185665E-2</v>
      </c>
      <c r="FL36" s="49">
        <f t="shared" ref="FL36:GQ36" si="12">SUM(FL13:FL35)</f>
        <v>1156393703</v>
      </c>
      <c r="FM36" s="45">
        <f t="shared" si="12"/>
        <v>34190</v>
      </c>
      <c r="FN36" s="45">
        <f t="shared" si="12"/>
        <v>0</v>
      </c>
      <c r="FO36" s="46">
        <f t="shared" si="12"/>
        <v>1156427893</v>
      </c>
      <c r="FP36" s="47">
        <f t="shared" si="12"/>
        <v>0</v>
      </c>
      <c r="FQ36" s="44">
        <f t="shared" si="12"/>
        <v>35548012</v>
      </c>
      <c r="FR36" s="48">
        <f t="shared" si="12"/>
        <v>0</v>
      </c>
      <c r="FS36" s="49">
        <f t="shared" si="12"/>
        <v>567842</v>
      </c>
      <c r="FT36" s="50">
        <f t="shared" si="12"/>
        <v>36115854</v>
      </c>
      <c r="FU36" s="44">
        <f t="shared" si="12"/>
        <v>2394585</v>
      </c>
      <c r="FV36" s="45">
        <f t="shared" si="12"/>
        <v>0</v>
      </c>
      <c r="FW36" s="46">
        <f t="shared" si="12"/>
        <v>2394585</v>
      </c>
      <c r="FX36" s="46">
        <f t="shared" si="12"/>
        <v>283143654</v>
      </c>
      <c r="FY36" s="46">
        <f t="shared" si="12"/>
        <v>202786271</v>
      </c>
      <c r="FZ36" s="45">
        <f t="shared" si="12"/>
        <v>12211677</v>
      </c>
      <c r="GA36" s="45">
        <f t="shared" si="12"/>
        <v>238470</v>
      </c>
      <c r="GB36" s="47">
        <f t="shared" si="12"/>
        <v>1693318404</v>
      </c>
      <c r="GC36" s="49">
        <f t="shared" si="12"/>
        <v>46228754</v>
      </c>
      <c r="GD36" s="45">
        <f t="shared" si="12"/>
        <v>46228754</v>
      </c>
      <c r="GE36" s="47">
        <f t="shared" si="12"/>
        <v>0</v>
      </c>
      <c r="GF36" s="44">
        <f t="shared" si="12"/>
        <v>710920</v>
      </c>
      <c r="GG36" s="45">
        <f t="shared" si="12"/>
        <v>0</v>
      </c>
      <c r="GH36" s="45">
        <f t="shared" si="12"/>
        <v>10160</v>
      </c>
      <c r="GI36" s="47">
        <f t="shared" si="12"/>
        <v>721080</v>
      </c>
      <c r="GJ36" s="49">
        <f t="shared" si="12"/>
        <v>86204</v>
      </c>
      <c r="GK36" s="45">
        <f t="shared" si="12"/>
        <v>0</v>
      </c>
      <c r="GL36" s="47">
        <f t="shared" si="12"/>
        <v>86204</v>
      </c>
      <c r="GM36" s="46">
        <f t="shared" si="12"/>
        <v>5662873</v>
      </c>
      <c r="GN36" s="46">
        <f t="shared" si="12"/>
        <v>4055521</v>
      </c>
      <c r="GO36" s="45">
        <f t="shared" si="12"/>
        <v>243775</v>
      </c>
      <c r="GP36" s="45">
        <f t="shared" si="12"/>
        <v>4769</v>
      </c>
      <c r="GQ36" s="46">
        <f t="shared" si="12"/>
        <v>57002976</v>
      </c>
      <c r="GR36" s="51">
        <f t="shared" si="5"/>
        <v>3.9975474718162991E-2</v>
      </c>
      <c r="GS36" s="49">
        <f t="shared" ref="GS36:HX36" si="13">SUM(GS13:GS35)</f>
        <v>18375317167</v>
      </c>
      <c r="GT36" s="45">
        <f t="shared" si="13"/>
        <v>107244</v>
      </c>
      <c r="GU36" s="45">
        <f t="shared" si="13"/>
        <v>322166</v>
      </c>
      <c r="GV36" s="46">
        <f t="shared" si="13"/>
        <v>18375746577</v>
      </c>
      <c r="GW36" s="47">
        <f t="shared" si="13"/>
        <v>0</v>
      </c>
      <c r="GX36" s="44">
        <f t="shared" si="13"/>
        <v>831069319</v>
      </c>
      <c r="GY36" s="48">
        <f t="shared" si="13"/>
        <v>12794182</v>
      </c>
      <c r="GZ36" s="49">
        <f t="shared" si="13"/>
        <v>92751252</v>
      </c>
      <c r="HA36" s="50">
        <f t="shared" si="13"/>
        <v>936614753</v>
      </c>
      <c r="HB36" s="44">
        <f t="shared" si="13"/>
        <v>18182736</v>
      </c>
      <c r="HC36" s="45">
        <f t="shared" si="13"/>
        <v>20581</v>
      </c>
      <c r="HD36" s="46">
        <f t="shared" si="13"/>
        <v>18203317</v>
      </c>
      <c r="HE36" s="46">
        <f t="shared" si="13"/>
        <v>837605553</v>
      </c>
      <c r="HF36" s="46">
        <f t="shared" si="13"/>
        <v>647416639</v>
      </c>
      <c r="HG36" s="45">
        <f t="shared" si="13"/>
        <v>65553522</v>
      </c>
      <c r="HH36" s="45">
        <f t="shared" si="13"/>
        <v>23478366</v>
      </c>
      <c r="HI36" s="47">
        <f t="shared" si="13"/>
        <v>20904618727</v>
      </c>
      <c r="HJ36" s="49">
        <f t="shared" si="13"/>
        <v>734791730</v>
      </c>
      <c r="HK36" s="45">
        <f t="shared" si="13"/>
        <v>734791730</v>
      </c>
      <c r="HL36" s="47">
        <f t="shared" si="13"/>
        <v>0</v>
      </c>
      <c r="HM36" s="44">
        <f t="shared" si="13"/>
        <v>16618474</v>
      </c>
      <c r="HN36" s="45">
        <f t="shared" si="13"/>
        <v>244466</v>
      </c>
      <c r="HO36" s="45">
        <f t="shared" si="13"/>
        <v>1630428</v>
      </c>
      <c r="HP36" s="47">
        <f t="shared" si="13"/>
        <v>18493368</v>
      </c>
      <c r="HQ36" s="49">
        <f t="shared" si="13"/>
        <v>654571</v>
      </c>
      <c r="HR36" s="45">
        <f t="shared" si="13"/>
        <v>413</v>
      </c>
      <c r="HS36" s="47">
        <f t="shared" si="13"/>
        <v>654984</v>
      </c>
      <c r="HT36" s="46">
        <f t="shared" si="13"/>
        <v>16752063</v>
      </c>
      <c r="HU36" s="46">
        <f t="shared" si="13"/>
        <v>12945737</v>
      </c>
      <c r="HV36" s="45">
        <f t="shared" si="13"/>
        <v>1296199</v>
      </c>
      <c r="HW36" s="45">
        <f t="shared" si="13"/>
        <v>469567</v>
      </c>
      <c r="HX36" s="46">
        <f t="shared" si="13"/>
        <v>785403648</v>
      </c>
      <c r="HY36" s="51">
        <f t="shared" si="6"/>
        <v>3.9987040903127276E-2</v>
      </c>
      <c r="HZ36" s="34"/>
    </row>
    <row r="37" spans="1:234" s="21" customFormat="1" ht="12" customHeight="1" x14ac:dyDescent="0.15">
      <c r="A37" s="24">
        <v>25</v>
      </c>
      <c r="B37" s="25" t="s">
        <v>86</v>
      </c>
      <c r="C37" s="57">
        <v>3951191160</v>
      </c>
      <c r="D37" s="53">
        <v>31863</v>
      </c>
      <c r="E37" s="53">
        <v>0</v>
      </c>
      <c r="F37" s="54">
        <v>3951223023</v>
      </c>
      <c r="G37" s="55">
        <v>0</v>
      </c>
      <c r="H37" s="52">
        <v>180920114</v>
      </c>
      <c r="I37" s="56">
        <v>18490484</v>
      </c>
      <c r="J37" s="57">
        <v>14601806</v>
      </c>
      <c r="K37" s="58">
        <v>214012404</v>
      </c>
      <c r="L37" s="52">
        <v>1320489</v>
      </c>
      <c r="M37" s="53">
        <v>16648</v>
      </c>
      <c r="N37" s="54">
        <v>1337137</v>
      </c>
      <c r="O37" s="54">
        <v>23432039</v>
      </c>
      <c r="P37" s="54">
        <v>28185437</v>
      </c>
      <c r="Q37" s="53">
        <v>2866722</v>
      </c>
      <c r="R37" s="53">
        <v>3369745</v>
      </c>
      <c r="S37" s="55">
        <v>4224426507</v>
      </c>
      <c r="T37" s="57">
        <v>157966541</v>
      </c>
      <c r="U37" s="53">
        <v>157966541</v>
      </c>
      <c r="V37" s="55">
        <v>0</v>
      </c>
      <c r="W37" s="52">
        <v>3617749</v>
      </c>
      <c r="X37" s="53">
        <v>356223</v>
      </c>
      <c r="Y37" s="53">
        <v>243570</v>
      </c>
      <c r="Z37" s="55">
        <v>4217542</v>
      </c>
      <c r="AA37" s="57">
        <v>47530</v>
      </c>
      <c r="AB37" s="53">
        <v>334</v>
      </c>
      <c r="AC37" s="55">
        <v>47864</v>
      </c>
      <c r="AD37" s="54">
        <v>468632</v>
      </c>
      <c r="AE37" s="54">
        <v>563682</v>
      </c>
      <c r="AF37" s="53">
        <v>57338</v>
      </c>
      <c r="AG37" s="53">
        <v>67394</v>
      </c>
      <c r="AH37" s="54">
        <v>163388993</v>
      </c>
      <c r="AI37" s="60">
        <f t="shared" si="0"/>
        <v>3.9979150779512959E-2</v>
      </c>
      <c r="AJ37" s="57">
        <v>520004422</v>
      </c>
      <c r="AK37" s="53">
        <v>4834</v>
      </c>
      <c r="AL37" s="53">
        <v>7050</v>
      </c>
      <c r="AM37" s="54">
        <v>520016306</v>
      </c>
      <c r="AN37" s="55">
        <v>0</v>
      </c>
      <c r="AO37" s="52">
        <v>18276229</v>
      </c>
      <c r="AP37" s="56">
        <v>2604838</v>
      </c>
      <c r="AQ37" s="57">
        <v>759297</v>
      </c>
      <c r="AR37" s="58">
        <v>21640364</v>
      </c>
      <c r="AS37" s="52">
        <v>168241</v>
      </c>
      <c r="AT37" s="53">
        <v>0</v>
      </c>
      <c r="AU37" s="54">
        <v>168241</v>
      </c>
      <c r="AV37" s="54">
        <v>6023852</v>
      </c>
      <c r="AW37" s="54">
        <v>4661931</v>
      </c>
      <c r="AX37" s="53">
        <v>938652</v>
      </c>
      <c r="AY37" s="53">
        <v>320476</v>
      </c>
      <c r="AZ37" s="55">
        <v>553769822</v>
      </c>
      <c r="BA37" s="57">
        <v>20797961</v>
      </c>
      <c r="BB37" s="53">
        <v>20797961</v>
      </c>
      <c r="BC37" s="55">
        <v>0</v>
      </c>
      <c r="BD37" s="52">
        <v>365475</v>
      </c>
      <c r="BE37" s="53">
        <v>50756</v>
      </c>
      <c r="BF37" s="53">
        <v>13554</v>
      </c>
      <c r="BG37" s="55">
        <v>429785</v>
      </c>
      <c r="BH37" s="57">
        <v>6055</v>
      </c>
      <c r="BI37" s="53">
        <v>0</v>
      </c>
      <c r="BJ37" s="55">
        <v>6055</v>
      </c>
      <c r="BK37" s="54">
        <v>120476</v>
      </c>
      <c r="BL37" s="54">
        <v>93239</v>
      </c>
      <c r="BM37" s="53">
        <v>18772</v>
      </c>
      <c r="BN37" s="53">
        <v>6409</v>
      </c>
      <c r="BO37" s="54">
        <v>21472697</v>
      </c>
      <c r="BP37" s="60">
        <f t="shared" si="1"/>
        <v>3.999482470074698E-2</v>
      </c>
      <c r="BQ37" s="57">
        <v>555345215</v>
      </c>
      <c r="BR37" s="53">
        <v>14087</v>
      </c>
      <c r="BS37" s="53">
        <v>7469</v>
      </c>
      <c r="BT37" s="54">
        <v>555366771</v>
      </c>
      <c r="BU37" s="55">
        <v>0</v>
      </c>
      <c r="BV37" s="52">
        <v>20534355</v>
      </c>
      <c r="BW37" s="56">
        <v>4538918</v>
      </c>
      <c r="BX37" s="57">
        <v>254800</v>
      </c>
      <c r="BY37" s="58">
        <v>25328073</v>
      </c>
      <c r="BZ37" s="52">
        <v>281730</v>
      </c>
      <c r="CA37" s="53">
        <v>0</v>
      </c>
      <c r="CB37" s="54">
        <v>281730</v>
      </c>
      <c r="CC37" s="54">
        <v>16898775</v>
      </c>
      <c r="CD37" s="54">
        <v>9417329</v>
      </c>
      <c r="CE37" s="53">
        <v>1147161</v>
      </c>
      <c r="CF37" s="53">
        <v>393058</v>
      </c>
      <c r="CG37" s="55">
        <v>608832897</v>
      </c>
      <c r="CH37" s="57">
        <v>22212861</v>
      </c>
      <c r="CI37" s="53">
        <v>22212861</v>
      </c>
      <c r="CJ37" s="55">
        <v>0</v>
      </c>
      <c r="CK37" s="52">
        <v>410623</v>
      </c>
      <c r="CL37" s="53">
        <v>88755</v>
      </c>
      <c r="CM37" s="53">
        <v>4098</v>
      </c>
      <c r="CN37" s="55">
        <v>503476</v>
      </c>
      <c r="CO37" s="57">
        <v>10141</v>
      </c>
      <c r="CP37" s="53">
        <v>0</v>
      </c>
      <c r="CQ37" s="55">
        <v>10141</v>
      </c>
      <c r="CR37" s="54">
        <v>337973</v>
      </c>
      <c r="CS37" s="54">
        <v>188348</v>
      </c>
      <c r="CT37" s="53">
        <v>22943</v>
      </c>
      <c r="CU37" s="53">
        <v>7863</v>
      </c>
      <c r="CV37" s="54">
        <v>23283605</v>
      </c>
      <c r="CW37" s="60">
        <f t="shared" si="2"/>
        <v>3.9996741180613415E-2</v>
      </c>
      <c r="CX37" s="57">
        <v>297040003</v>
      </c>
      <c r="CY37" s="53">
        <v>5914</v>
      </c>
      <c r="CZ37" s="53">
        <v>12791</v>
      </c>
      <c r="DA37" s="54">
        <v>297058708</v>
      </c>
      <c r="DB37" s="55">
        <v>0</v>
      </c>
      <c r="DC37" s="52">
        <v>12163396</v>
      </c>
      <c r="DD37" s="56">
        <v>2410157</v>
      </c>
      <c r="DE37" s="57">
        <v>542884</v>
      </c>
      <c r="DF37" s="58">
        <v>15116437</v>
      </c>
      <c r="DG37" s="52">
        <v>202369</v>
      </c>
      <c r="DH37" s="53">
        <v>0</v>
      </c>
      <c r="DI37" s="54">
        <v>202369</v>
      </c>
      <c r="DJ37" s="54">
        <v>21738746</v>
      </c>
      <c r="DK37" s="54">
        <v>7002616</v>
      </c>
      <c r="DL37" s="53">
        <v>802918</v>
      </c>
      <c r="DM37" s="53">
        <v>91680</v>
      </c>
      <c r="DN37" s="55">
        <v>342013474</v>
      </c>
      <c r="DO37" s="57">
        <v>11881926</v>
      </c>
      <c r="DP37" s="53">
        <v>11881926</v>
      </c>
      <c r="DQ37" s="55">
        <v>0</v>
      </c>
      <c r="DR37" s="52">
        <v>243236</v>
      </c>
      <c r="DS37" s="53">
        <v>47564</v>
      </c>
      <c r="DT37" s="53">
        <v>9442</v>
      </c>
      <c r="DU37" s="55">
        <v>300242</v>
      </c>
      <c r="DV37" s="57">
        <v>7284</v>
      </c>
      <c r="DW37" s="53">
        <v>0</v>
      </c>
      <c r="DX37" s="55">
        <v>7284</v>
      </c>
      <c r="DY37" s="54">
        <v>434774</v>
      </c>
      <c r="DZ37" s="54">
        <v>140055</v>
      </c>
      <c r="EA37" s="53">
        <v>16057</v>
      </c>
      <c r="EB37" s="53">
        <v>1833</v>
      </c>
      <c r="EC37" s="54">
        <v>12782171</v>
      </c>
      <c r="ED37" s="60">
        <f t="shared" si="3"/>
        <v>3.9998578328159964E-2</v>
      </c>
      <c r="EE37" s="57">
        <v>94400103</v>
      </c>
      <c r="EF37" s="53">
        <v>0</v>
      </c>
      <c r="EG37" s="53">
        <v>0</v>
      </c>
      <c r="EH37" s="54">
        <v>94400103</v>
      </c>
      <c r="EI37" s="55">
        <v>0</v>
      </c>
      <c r="EJ37" s="52">
        <v>3472713</v>
      </c>
      <c r="EK37" s="56">
        <v>336011</v>
      </c>
      <c r="EL37" s="57">
        <v>0</v>
      </c>
      <c r="EM37" s="58">
        <v>3808724</v>
      </c>
      <c r="EN37" s="52">
        <v>3427</v>
      </c>
      <c r="EO37" s="53">
        <v>0</v>
      </c>
      <c r="EP37" s="54">
        <v>3427</v>
      </c>
      <c r="EQ37" s="54">
        <v>3903932</v>
      </c>
      <c r="ER37" s="54">
        <v>6456744</v>
      </c>
      <c r="ES37" s="53">
        <v>493676</v>
      </c>
      <c r="ET37" s="53">
        <v>16385</v>
      </c>
      <c r="EU37" s="55">
        <v>109082991</v>
      </c>
      <c r="EV37" s="57">
        <v>3775954</v>
      </c>
      <c r="EW37" s="53">
        <v>3775954</v>
      </c>
      <c r="EX37" s="55">
        <v>0</v>
      </c>
      <c r="EY37" s="52">
        <v>69449</v>
      </c>
      <c r="EZ37" s="53">
        <v>6560</v>
      </c>
      <c r="FA37" s="53">
        <v>0</v>
      </c>
      <c r="FB37" s="55">
        <v>76009</v>
      </c>
      <c r="FC37" s="57">
        <v>123</v>
      </c>
      <c r="FD37" s="53">
        <v>0</v>
      </c>
      <c r="FE37" s="55">
        <v>123</v>
      </c>
      <c r="FF37" s="54">
        <v>78079</v>
      </c>
      <c r="FG37" s="54">
        <v>129134</v>
      </c>
      <c r="FH37" s="53">
        <v>9872</v>
      </c>
      <c r="FI37" s="53">
        <v>328</v>
      </c>
      <c r="FJ37" s="54">
        <v>4069499</v>
      </c>
      <c r="FK37" s="60">
        <f t="shared" si="4"/>
        <v>3.9999469068375912E-2</v>
      </c>
      <c r="FL37" s="57">
        <v>72783622</v>
      </c>
      <c r="FM37" s="53">
        <v>0</v>
      </c>
      <c r="FN37" s="53">
        <v>0</v>
      </c>
      <c r="FO37" s="54">
        <v>72783622</v>
      </c>
      <c r="FP37" s="55">
        <v>0</v>
      </c>
      <c r="FQ37" s="52">
        <v>1619905</v>
      </c>
      <c r="FR37" s="56">
        <v>0</v>
      </c>
      <c r="FS37" s="57">
        <v>0</v>
      </c>
      <c r="FT37" s="58">
        <v>1619905</v>
      </c>
      <c r="FU37" s="52">
        <v>13902</v>
      </c>
      <c r="FV37" s="53">
        <v>0</v>
      </c>
      <c r="FW37" s="54">
        <v>13902</v>
      </c>
      <c r="FX37" s="54">
        <v>5603437</v>
      </c>
      <c r="FY37" s="54">
        <v>3128604</v>
      </c>
      <c r="FZ37" s="53">
        <v>188537</v>
      </c>
      <c r="GA37" s="53">
        <v>98096</v>
      </c>
      <c r="GB37" s="55">
        <v>83436103</v>
      </c>
      <c r="GC37" s="57">
        <v>2911333</v>
      </c>
      <c r="GD37" s="53">
        <v>2911333</v>
      </c>
      <c r="GE37" s="55">
        <v>0</v>
      </c>
      <c r="GF37" s="52">
        <v>32397</v>
      </c>
      <c r="GG37" s="53">
        <v>0</v>
      </c>
      <c r="GH37" s="53">
        <v>0</v>
      </c>
      <c r="GI37" s="55">
        <v>32397</v>
      </c>
      <c r="GJ37" s="57">
        <v>500</v>
      </c>
      <c r="GK37" s="53">
        <v>0</v>
      </c>
      <c r="GL37" s="55">
        <v>500</v>
      </c>
      <c r="GM37" s="54">
        <v>112069</v>
      </c>
      <c r="GN37" s="54">
        <v>62571</v>
      </c>
      <c r="GO37" s="53">
        <v>3770</v>
      </c>
      <c r="GP37" s="53">
        <v>1962</v>
      </c>
      <c r="GQ37" s="54">
        <v>3124602</v>
      </c>
      <c r="GR37" s="60">
        <f t="shared" si="5"/>
        <v>3.9999836776466E-2</v>
      </c>
      <c r="GS37" s="57">
        <v>5490764525</v>
      </c>
      <c r="GT37" s="53">
        <v>56698</v>
      </c>
      <c r="GU37" s="53">
        <v>27310</v>
      </c>
      <c r="GV37" s="54">
        <v>5490848533</v>
      </c>
      <c r="GW37" s="55">
        <v>0</v>
      </c>
      <c r="GX37" s="52">
        <v>236986712</v>
      </c>
      <c r="GY37" s="56">
        <v>28380408</v>
      </c>
      <c r="GZ37" s="57">
        <v>16158787</v>
      </c>
      <c r="HA37" s="58">
        <v>281525907</v>
      </c>
      <c r="HB37" s="52">
        <v>1990158</v>
      </c>
      <c r="HC37" s="53">
        <v>16648</v>
      </c>
      <c r="HD37" s="54">
        <v>2006806</v>
      </c>
      <c r="HE37" s="54">
        <v>77600781</v>
      </c>
      <c r="HF37" s="54">
        <v>58852661</v>
      </c>
      <c r="HG37" s="53">
        <v>6437666</v>
      </c>
      <c r="HH37" s="53">
        <v>4289440</v>
      </c>
      <c r="HI37" s="55">
        <v>5921561794</v>
      </c>
      <c r="HJ37" s="57">
        <v>219546576</v>
      </c>
      <c r="HK37" s="53">
        <v>219546576</v>
      </c>
      <c r="HL37" s="55">
        <v>0</v>
      </c>
      <c r="HM37" s="52">
        <v>4738929</v>
      </c>
      <c r="HN37" s="53">
        <v>549858</v>
      </c>
      <c r="HO37" s="53">
        <v>270664</v>
      </c>
      <c r="HP37" s="55">
        <v>5559451</v>
      </c>
      <c r="HQ37" s="57">
        <v>71633</v>
      </c>
      <c r="HR37" s="53">
        <v>334</v>
      </c>
      <c r="HS37" s="55">
        <v>71967</v>
      </c>
      <c r="HT37" s="54">
        <v>1552003</v>
      </c>
      <c r="HU37" s="54">
        <v>1177029</v>
      </c>
      <c r="HV37" s="53">
        <v>128752</v>
      </c>
      <c r="HW37" s="53">
        <v>85789</v>
      </c>
      <c r="HX37" s="54">
        <v>228121567</v>
      </c>
      <c r="HY37" s="60">
        <f t="shared" si="6"/>
        <v>3.9984088921871559E-2</v>
      </c>
      <c r="HZ37" s="34"/>
    </row>
    <row r="38" spans="1:234" s="21" customFormat="1" ht="12" customHeight="1" x14ac:dyDescent="0.15">
      <c r="A38" s="26">
        <v>26</v>
      </c>
      <c r="B38" s="27" t="s">
        <v>87</v>
      </c>
      <c r="C38" s="66">
        <f t="shared" ref="C38:AH38" si="14">C36+C37</f>
        <v>14047739450</v>
      </c>
      <c r="D38" s="62">
        <f t="shared" si="14"/>
        <v>58909</v>
      </c>
      <c r="E38" s="62">
        <f t="shared" si="14"/>
        <v>32327</v>
      </c>
      <c r="F38" s="63">
        <f t="shared" si="14"/>
        <v>14047830686</v>
      </c>
      <c r="G38" s="64">
        <f t="shared" si="14"/>
        <v>0</v>
      </c>
      <c r="H38" s="61">
        <f t="shared" si="14"/>
        <v>708499971</v>
      </c>
      <c r="I38" s="65">
        <f t="shared" si="14"/>
        <v>25577744</v>
      </c>
      <c r="J38" s="66">
        <f t="shared" si="14"/>
        <v>90472350</v>
      </c>
      <c r="K38" s="67">
        <f t="shared" si="14"/>
        <v>824550065</v>
      </c>
      <c r="L38" s="61">
        <f t="shared" si="14"/>
        <v>9037238</v>
      </c>
      <c r="M38" s="62">
        <f t="shared" si="14"/>
        <v>32386</v>
      </c>
      <c r="N38" s="63">
        <f t="shared" si="14"/>
        <v>9069624</v>
      </c>
      <c r="O38" s="63">
        <f t="shared" si="14"/>
        <v>163876907</v>
      </c>
      <c r="P38" s="63">
        <f t="shared" si="14"/>
        <v>187913083</v>
      </c>
      <c r="Q38" s="62">
        <f t="shared" si="14"/>
        <v>18684773</v>
      </c>
      <c r="R38" s="62">
        <f t="shared" si="14"/>
        <v>17662801</v>
      </c>
      <c r="S38" s="64">
        <f t="shared" si="14"/>
        <v>15269587939</v>
      </c>
      <c r="T38" s="66">
        <f t="shared" si="14"/>
        <v>561644923</v>
      </c>
      <c r="U38" s="62">
        <f t="shared" si="14"/>
        <v>561644923</v>
      </c>
      <c r="V38" s="64">
        <f t="shared" si="14"/>
        <v>0</v>
      </c>
      <c r="W38" s="61">
        <f t="shared" si="14"/>
        <v>14167397</v>
      </c>
      <c r="X38" s="62">
        <f t="shared" si="14"/>
        <v>490075</v>
      </c>
      <c r="Y38" s="62">
        <f t="shared" si="14"/>
        <v>1562849</v>
      </c>
      <c r="Z38" s="64">
        <f t="shared" si="14"/>
        <v>16220321</v>
      </c>
      <c r="AA38" s="66">
        <f t="shared" si="14"/>
        <v>325327</v>
      </c>
      <c r="AB38" s="62">
        <f t="shared" si="14"/>
        <v>650</v>
      </c>
      <c r="AC38" s="64">
        <f t="shared" si="14"/>
        <v>325977</v>
      </c>
      <c r="AD38" s="63">
        <f t="shared" si="14"/>
        <v>3277494</v>
      </c>
      <c r="AE38" s="63">
        <f t="shared" si="14"/>
        <v>3758210</v>
      </c>
      <c r="AF38" s="62">
        <f t="shared" si="14"/>
        <v>373694</v>
      </c>
      <c r="AG38" s="62">
        <f t="shared" si="14"/>
        <v>353254</v>
      </c>
      <c r="AH38" s="63">
        <f t="shared" si="14"/>
        <v>585953873</v>
      </c>
      <c r="AI38" s="68">
        <f t="shared" si="0"/>
        <v>3.9980900649644976E-2</v>
      </c>
      <c r="AJ38" s="66">
        <f t="shared" ref="AJ38:BO38" si="15">AJ36+AJ37</f>
        <v>2401121540</v>
      </c>
      <c r="AK38" s="62">
        <f t="shared" si="15"/>
        <v>15600</v>
      </c>
      <c r="AL38" s="62">
        <f t="shared" si="15"/>
        <v>25888</v>
      </c>
      <c r="AM38" s="63">
        <f t="shared" si="15"/>
        <v>2401163028</v>
      </c>
      <c r="AN38" s="64">
        <f t="shared" si="15"/>
        <v>0</v>
      </c>
      <c r="AO38" s="61">
        <f t="shared" si="15"/>
        <v>79587770</v>
      </c>
      <c r="AP38" s="65">
        <f t="shared" si="15"/>
        <v>4661106</v>
      </c>
      <c r="AQ38" s="66">
        <f t="shared" si="15"/>
        <v>3994280</v>
      </c>
      <c r="AR38" s="67">
        <f t="shared" si="15"/>
        <v>88243156</v>
      </c>
      <c r="AS38" s="61">
        <f t="shared" si="15"/>
        <v>1681246</v>
      </c>
      <c r="AT38" s="62">
        <f t="shared" si="15"/>
        <v>0</v>
      </c>
      <c r="AU38" s="63">
        <f t="shared" si="15"/>
        <v>1681246</v>
      </c>
      <c r="AV38" s="63">
        <f t="shared" si="15"/>
        <v>46084989</v>
      </c>
      <c r="AW38" s="63">
        <f t="shared" si="15"/>
        <v>38767020</v>
      </c>
      <c r="AX38" s="62">
        <f t="shared" si="15"/>
        <v>4712248</v>
      </c>
      <c r="AY38" s="62">
        <f t="shared" si="15"/>
        <v>2402402</v>
      </c>
      <c r="AZ38" s="64">
        <f t="shared" si="15"/>
        <v>2583054089</v>
      </c>
      <c r="BA38" s="66">
        <f t="shared" si="15"/>
        <v>96032966</v>
      </c>
      <c r="BB38" s="62">
        <f t="shared" si="15"/>
        <v>96032966</v>
      </c>
      <c r="BC38" s="64">
        <f t="shared" si="15"/>
        <v>0</v>
      </c>
      <c r="BD38" s="61">
        <f t="shared" si="15"/>
        <v>1591447</v>
      </c>
      <c r="BE38" s="62">
        <f t="shared" si="15"/>
        <v>90328</v>
      </c>
      <c r="BF38" s="62">
        <f t="shared" si="15"/>
        <v>71341</v>
      </c>
      <c r="BG38" s="64">
        <f t="shared" si="15"/>
        <v>1753116</v>
      </c>
      <c r="BH38" s="66">
        <f t="shared" si="15"/>
        <v>60524</v>
      </c>
      <c r="BI38" s="62">
        <f t="shared" si="15"/>
        <v>0</v>
      </c>
      <c r="BJ38" s="64">
        <f t="shared" si="15"/>
        <v>60524</v>
      </c>
      <c r="BK38" s="63">
        <f t="shared" si="15"/>
        <v>921694</v>
      </c>
      <c r="BL38" s="63">
        <f t="shared" si="15"/>
        <v>775282</v>
      </c>
      <c r="BM38" s="62">
        <f t="shared" si="15"/>
        <v>94242</v>
      </c>
      <c r="BN38" s="62">
        <f t="shared" si="15"/>
        <v>48044</v>
      </c>
      <c r="BO38" s="63">
        <f t="shared" si="15"/>
        <v>99685868</v>
      </c>
      <c r="BP38" s="68">
        <f t="shared" si="1"/>
        <v>3.999435476898406E-2</v>
      </c>
      <c r="BQ38" s="66">
        <f t="shared" ref="BQ38:CV38" si="16">BQ36+BQ37</f>
        <v>3212620008</v>
      </c>
      <c r="BR38" s="62">
        <f t="shared" si="16"/>
        <v>29698</v>
      </c>
      <c r="BS38" s="62">
        <f t="shared" si="16"/>
        <v>97230</v>
      </c>
      <c r="BT38" s="63">
        <f t="shared" si="16"/>
        <v>3212746936</v>
      </c>
      <c r="BU38" s="64">
        <f t="shared" si="16"/>
        <v>0</v>
      </c>
      <c r="BV38" s="61">
        <f t="shared" si="16"/>
        <v>128859642</v>
      </c>
      <c r="BW38" s="65">
        <f t="shared" si="16"/>
        <v>5956142</v>
      </c>
      <c r="BX38" s="66">
        <f t="shared" si="16"/>
        <v>7565926</v>
      </c>
      <c r="BY38" s="67">
        <f t="shared" si="16"/>
        <v>142381710</v>
      </c>
      <c r="BZ38" s="61">
        <f t="shared" si="16"/>
        <v>2908771</v>
      </c>
      <c r="CA38" s="62">
        <f t="shared" si="16"/>
        <v>4843</v>
      </c>
      <c r="CB38" s="63">
        <f t="shared" si="16"/>
        <v>2913614</v>
      </c>
      <c r="CC38" s="63">
        <f t="shared" si="16"/>
        <v>126939224</v>
      </c>
      <c r="CD38" s="63">
        <f t="shared" si="16"/>
        <v>89824881</v>
      </c>
      <c r="CE38" s="62">
        <f t="shared" si="16"/>
        <v>10247815</v>
      </c>
      <c r="CF38" s="62">
        <f t="shared" si="16"/>
        <v>3206958</v>
      </c>
      <c r="CG38" s="64">
        <f t="shared" si="16"/>
        <v>3588261138</v>
      </c>
      <c r="CH38" s="66">
        <f t="shared" si="16"/>
        <v>128498642</v>
      </c>
      <c r="CI38" s="62">
        <f t="shared" si="16"/>
        <v>128498642</v>
      </c>
      <c r="CJ38" s="64">
        <f t="shared" si="16"/>
        <v>0</v>
      </c>
      <c r="CK38" s="61">
        <f t="shared" si="16"/>
        <v>2576761</v>
      </c>
      <c r="CL38" s="62">
        <f t="shared" si="16"/>
        <v>116136</v>
      </c>
      <c r="CM38" s="62">
        <f t="shared" si="16"/>
        <v>139832</v>
      </c>
      <c r="CN38" s="64">
        <f t="shared" si="16"/>
        <v>2832729</v>
      </c>
      <c r="CO38" s="66">
        <f t="shared" si="16"/>
        <v>104714</v>
      </c>
      <c r="CP38" s="62">
        <f t="shared" si="16"/>
        <v>97</v>
      </c>
      <c r="CQ38" s="64">
        <f t="shared" si="16"/>
        <v>104811</v>
      </c>
      <c r="CR38" s="63">
        <f t="shared" si="16"/>
        <v>2538776</v>
      </c>
      <c r="CS38" s="63">
        <f t="shared" si="16"/>
        <v>1795439</v>
      </c>
      <c r="CT38" s="62">
        <f t="shared" si="16"/>
        <v>204711</v>
      </c>
      <c r="CU38" s="62">
        <f t="shared" si="16"/>
        <v>64144</v>
      </c>
      <c r="CV38" s="63">
        <f t="shared" si="16"/>
        <v>136039252</v>
      </c>
      <c r="CW38" s="68">
        <f t="shared" si="2"/>
        <v>3.9996502855586258E-2</v>
      </c>
      <c r="CX38" s="66">
        <f t="shared" ref="CX38:EC38" si="17">CX36+CX37</f>
        <v>2096080495</v>
      </c>
      <c r="CY38" s="62">
        <f t="shared" si="17"/>
        <v>23113</v>
      </c>
      <c r="CZ38" s="62">
        <f t="shared" si="17"/>
        <v>194031</v>
      </c>
      <c r="DA38" s="63">
        <f t="shared" si="17"/>
        <v>2096297639</v>
      </c>
      <c r="DB38" s="64">
        <f t="shared" si="17"/>
        <v>0</v>
      </c>
      <c r="DC38" s="61">
        <f t="shared" si="17"/>
        <v>88152804</v>
      </c>
      <c r="DD38" s="65">
        <f t="shared" si="17"/>
        <v>4500840</v>
      </c>
      <c r="DE38" s="66">
        <f t="shared" si="17"/>
        <v>5377446</v>
      </c>
      <c r="DF38" s="67">
        <f t="shared" si="17"/>
        <v>98031090</v>
      </c>
      <c r="DG38" s="61">
        <f t="shared" si="17"/>
        <v>2796640</v>
      </c>
      <c r="DH38" s="62">
        <f t="shared" si="17"/>
        <v>0</v>
      </c>
      <c r="DI38" s="63">
        <f t="shared" si="17"/>
        <v>2796640</v>
      </c>
      <c r="DJ38" s="63">
        <f t="shared" si="17"/>
        <v>194215826</v>
      </c>
      <c r="DK38" s="63">
        <f t="shared" si="17"/>
        <v>121550639</v>
      </c>
      <c r="DL38" s="62">
        <f t="shared" si="17"/>
        <v>13425132</v>
      </c>
      <c r="DM38" s="62">
        <f t="shared" si="17"/>
        <v>2443914</v>
      </c>
      <c r="DN38" s="64">
        <f t="shared" si="17"/>
        <v>2528760880</v>
      </c>
      <c r="DO38" s="66">
        <f t="shared" si="17"/>
        <v>83848395</v>
      </c>
      <c r="DP38" s="62">
        <f t="shared" si="17"/>
        <v>83848395</v>
      </c>
      <c r="DQ38" s="64">
        <f t="shared" si="17"/>
        <v>0</v>
      </c>
      <c r="DR38" s="61">
        <f t="shared" si="17"/>
        <v>1762800</v>
      </c>
      <c r="DS38" s="62">
        <f t="shared" si="17"/>
        <v>88455</v>
      </c>
      <c r="DT38" s="62">
        <f t="shared" si="17"/>
        <v>100209</v>
      </c>
      <c r="DU38" s="64">
        <f t="shared" si="17"/>
        <v>1951464</v>
      </c>
      <c r="DV38" s="66">
        <f t="shared" si="17"/>
        <v>100677</v>
      </c>
      <c r="DW38" s="62">
        <f t="shared" si="17"/>
        <v>0</v>
      </c>
      <c r="DX38" s="64">
        <f t="shared" si="17"/>
        <v>100677</v>
      </c>
      <c r="DY38" s="63">
        <f t="shared" si="17"/>
        <v>3884317</v>
      </c>
      <c r="DZ38" s="63">
        <f t="shared" si="17"/>
        <v>2429768</v>
      </c>
      <c r="EA38" s="62">
        <f t="shared" si="17"/>
        <v>254341</v>
      </c>
      <c r="EB38" s="62">
        <f t="shared" si="17"/>
        <v>48880</v>
      </c>
      <c r="EC38" s="63">
        <f t="shared" si="17"/>
        <v>92517842</v>
      </c>
      <c r="ED38" s="68">
        <f t="shared" si="3"/>
        <v>3.9998325352309384E-2</v>
      </c>
      <c r="EE38" s="66">
        <f t="shared" ref="EE38:FJ38" si="18">EE36+EE37</f>
        <v>879342874</v>
      </c>
      <c r="EF38" s="62">
        <f t="shared" si="18"/>
        <v>2432</v>
      </c>
      <c r="EG38" s="62">
        <f t="shared" si="18"/>
        <v>0</v>
      </c>
      <c r="EH38" s="63">
        <f t="shared" si="18"/>
        <v>879345306</v>
      </c>
      <c r="EI38" s="64">
        <f t="shared" si="18"/>
        <v>0</v>
      </c>
      <c r="EJ38" s="61">
        <f t="shared" si="18"/>
        <v>25787927</v>
      </c>
      <c r="EK38" s="65">
        <f t="shared" si="18"/>
        <v>478758</v>
      </c>
      <c r="EL38" s="66">
        <f t="shared" si="18"/>
        <v>932195</v>
      </c>
      <c r="EM38" s="67">
        <f t="shared" si="18"/>
        <v>27198880</v>
      </c>
      <c r="EN38" s="61">
        <f t="shared" si="18"/>
        <v>1340512</v>
      </c>
      <c r="EO38" s="62">
        <f t="shared" si="18"/>
        <v>0</v>
      </c>
      <c r="EP38" s="63">
        <f t="shared" si="18"/>
        <v>1340512</v>
      </c>
      <c r="EQ38" s="63">
        <f t="shared" si="18"/>
        <v>95342297</v>
      </c>
      <c r="ER38" s="63">
        <f t="shared" si="18"/>
        <v>62298802</v>
      </c>
      <c r="ES38" s="62">
        <f t="shared" si="18"/>
        <v>12521006</v>
      </c>
      <c r="ET38" s="62">
        <f t="shared" si="18"/>
        <v>1715165</v>
      </c>
      <c r="EU38" s="64">
        <f t="shared" si="18"/>
        <v>1079761968</v>
      </c>
      <c r="EV38" s="66">
        <f t="shared" si="18"/>
        <v>35173293</v>
      </c>
      <c r="EW38" s="62">
        <f t="shared" si="18"/>
        <v>35173293</v>
      </c>
      <c r="EX38" s="64">
        <f t="shared" si="18"/>
        <v>0</v>
      </c>
      <c r="EY38" s="61">
        <f t="shared" si="18"/>
        <v>515681</v>
      </c>
      <c r="EZ38" s="62">
        <f t="shared" si="18"/>
        <v>9330</v>
      </c>
      <c r="FA38" s="62">
        <f t="shared" si="18"/>
        <v>16701</v>
      </c>
      <c r="FB38" s="64">
        <f t="shared" si="18"/>
        <v>541712</v>
      </c>
      <c r="FC38" s="66">
        <f t="shared" si="18"/>
        <v>48258</v>
      </c>
      <c r="FD38" s="62">
        <f t="shared" si="18"/>
        <v>0</v>
      </c>
      <c r="FE38" s="64">
        <f t="shared" si="18"/>
        <v>48258</v>
      </c>
      <c r="FF38" s="63">
        <f t="shared" si="18"/>
        <v>1906843</v>
      </c>
      <c r="FG38" s="63">
        <f t="shared" si="18"/>
        <v>1245975</v>
      </c>
      <c r="FH38" s="62">
        <f t="shared" si="18"/>
        <v>250418</v>
      </c>
      <c r="FI38" s="62">
        <f t="shared" si="18"/>
        <v>34303</v>
      </c>
      <c r="FJ38" s="63">
        <f t="shared" si="18"/>
        <v>39200802</v>
      </c>
      <c r="FK38" s="68">
        <f t="shared" si="4"/>
        <v>3.9999409515242244E-2</v>
      </c>
      <c r="FL38" s="66">
        <f t="shared" ref="FL38:GQ38" si="19">FL36+FL37</f>
        <v>1229177325</v>
      </c>
      <c r="FM38" s="62">
        <f t="shared" si="19"/>
        <v>34190</v>
      </c>
      <c r="FN38" s="62">
        <f t="shared" si="19"/>
        <v>0</v>
      </c>
      <c r="FO38" s="63">
        <f t="shared" si="19"/>
        <v>1229211515</v>
      </c>
      <c r="FP38" s="64">
        <f t="shared" si="19"/>
        <v>0</v>
      </c>
      <c r="FQ38" s="61">
        <f t="shared" si="19"/>
        <v>37167917</v>
      </c>
      <c r="FR38" s="65">
        <f t="shared" si="19"/>
        <v>0</v>
      </c>
      <c r="FS38" s="66">
        <f t="shared" si="19"/>
        <v>567842</v>
      </c>
      <c r="FT38" s="67">
        <f t="shared" si="19"/>
        <v>37735759</v>
      </c>
      <c r="FU38" s="61">
        <f t="shared" si="19"/>
        <v>2408487</v>
      </c>
      <c r="FV38" s="62">
        <f t="shared" si="19"/>
        <v>0</v>
      </c>
      <c r="FW38" s="63">
        <f t="shared" si="19"/>
        <v>2408487</v>
      </c>
      <c r="FX38" s="63">
        <f t="shared" si="19"/>
        <v>288747091</v>
      </c>
      <c r="FY38" s="63">
        <f t="shared" si="19"/>
        <v>205914875</v>
      </c>
      <c r="FZ38" s="62">
        <f t="shared" si="19"/>
        <v>12400214</v>
      </c>
      <c r="GA38" s="62">
        <f t="shared" si="19"/>
        <v>336566</v>
      </c>
      <c r="GB38" s="64">
        <f t="shared" si="19"/>
        <v>1776754507</v>
      </c>
      <c r="GC38" s="66">
        <f t="shared" si="19"/>
        <v>49140087</v>
      </c>
      <c r="GD38" s="62">
        <f t="shared" si="19"/>
        <v>49140087</v>
      </c>
      <c r="GE38" s="64">
        <f t="shared" si="19"/>
        <v>0</v>
      </c>
      <c r="GF38" s="61">
        <f t="shared" si="19"/>
        <v>743317</v>
      </c>
      <c r="GG38" s="62">
        <f t="shared" si="19"/>
        <v>0</v>
      </c>
      <c r="GH38" s="62">
        <f t="shared" si="19"/>
        <v>10160</v>
      </c>
      <c r="GI38" s="64">
        <f t="shared" si="19"/>
        <v>753477</v>
      </c>
      <c r="GJ38" s="66">
        <f t="shared" si="19"/>
        <v>86704</v>
      </c>
      <c r="GK38" s="62">
        <f t="shared" si="19"/>
        <v>0</v>
      </c>
      <c r="GL38" s="64">
        <f t="shared" si="19"/>
        <v>86704</v>
      </c>
      <c r="GM38" s="63">
        <f t="shared" si="19"/>
        <v>5774942</v>
      </c>
      <c r="GN38" s="63">
        <f t="shared" si="19"/>
        <v>4118092</v>
      </c>
      <c r="GO38" s="62">
        <f t="shared" si="19"/>
        <v>247545</v>
      </c>
      <c r="GP38" s="62">
        <f t="shared" si="19"/>
        <v>6731</v>
      </c>
      <c r="GQ38" s="63">
        <f t="shared" si="19"/>
        <v>60127578</v>
      </c>
      <c r="GR38" s="68">
        <f t="shared" si="5"/>
        <v>3.9976917235436081E-2</v>
      </c>
      <c r="GS38" s="66">
        <f t="shared" ref="GS38:HX38" si="20">GS36+GS37</f>
        <v>23866081692</v>
      </c>
      <c r="GT38" s="62">
        <f t="shared" si="20"/>
        <v>163942</v>
      </c>
      <c r="GU38" s="62">
        <f t="shared" si="20"/>
        <v>349476</v>
      </c>
      <c r="GV38" s="63">
        <f t="shared" si="20"/>
        <v>23866595110</v>
      </c>
      <c r="GW38" s="64">
        <f t="shared" si="20"/>
        <v>0</v>
      </c>
      <c r="GX38" s="61">
        <f t="shared" si="20"/>
        <v>1068056031</v>
      </c>
      <c r="GY38" s="65">
        <f t="shared" si="20"/>
        <v>41174590</v>
      </c>
      <c r="GZ38" s="66">
        <f t="shared" si="20"/>
        <v>108910039</v>
      </c>
      <c r="HA38" s="67">
        <f t="shared" si="20"/>
        <v>1218140660</v>
      </c>
      <c r="HB38" s="61">
        <f t="shared" si="20"/>
        <v>20172894</v>
      </c>
      <c r="HC38" s="62">
        <f t="shared" si="20"/>
        <v>37229</v>
      </c>
      <c r="HD38" s="63">
        <f t="shared" si="20"/>
        <v>20210123</v>
      </c>
      <c r="HE38" s="63">
        <f t="shared" si="20"/>
        <v>915206334</v>
      </c>
      <c r="HF38" s="63">
        <f t="shared" si="20"/>
        <v>706269300</v>
      </c>
      <c r="HG38" s="62">
        <f t="shared" si="20"/>
        <v>71991188</v>
      </c>
      <c r="HH38" s="62">
        <f t="shared" si="20"/>
        <v>27767806</v>
      </c>
      <c r="HI38" s="64">
        <f t="shared" si="20"/>
        <v>26826180521</v>
      </c>
      <c r="HJ38" s="66">
        <f t="shared" si="20"/>
        <v>954338306</v>
      </c>
      <c r="HK38" s="62">
        <f t="shared" si="20"/>
        <v>954338306</v>
      </c>
      <c r="HL38" s="64">
        <f t="shared" si="20"/>
        <v>0</v>
      </c>
      <c r="HM38" s="61">
        <f t="shared" si="20"/>
        <v>21357403</v>
      </c>
      <c r="HN38" s="62">
        <f t="shared" si="20"/>
        <v>794324</v>
      </c>
      <c r="HO38" s="62">
        <f t="shared" si="20"/>
        <v>1901092</v>
      </c>
      <c r="HP38" s="64">
        <f t="shared" si="20"/>
        <v>24052819</v>
      </c>
      <c r="HQ38" s="66">
        <f t="shared" si="20"/>
        <v>726204</v>
      </c>
      <c r="HR38" s="62">
        <f t="shared" si="20"/>
        <v>747</v>
      </c>
      <c r="HS38" s="64">
        <f t="shared" si="20"/>
        <v>726951</v>
      </c>
      <c r="HT38" s="63">
        <f t="shared" si="20"/>
        <v>18304066</v>
      </c>
      <c r="HU38" s="63">
        <f t="shared" si="20"/>
        <v>14122766</v>
      </c>
      <c r="HV38" s="62">
        <f t="shared" si="20"/>
        <v>1424951</v>
      </c>
      <c r="HW38" s="62">
        <f t="shared" si="20"/>
        <v>555356</v>
      </c>
      <c r="HX38" s="63">
        <f t="shared" si="20"/>
        <v>1013525215</v>
      </c>
      <c r="HY38" s="68">
        <f t="shared" si="6"/>
        <v>3.9986361757992715E-2</v>
      </c>
      <c r="HZ38" s="34"/>
    </row>
  </sheetData>
  <mergeCells count="444">
    <mergeCell ref="CT7:CT11"/>
    <mergeCell ref="CU7:CU11"/>
    <mergeCell ref="CV7:CV11"/>
    <mergeCell ref="CW7:CW11"/>
    <mergeCell ref="BV8:BV11"/>
    <mergeCell ref="BW8:BW11"/>
    <mergeCell ref="BX8:BX11"/>
    <mergeCell ref="BY8:BY11"/>
    <mergeCell ref="BZ8:BZ11"/>
    <mergeCell ref="CA8:CA11"/>
    <mergeCell ref="CR7:CR11"/>
    <mergeCell ref="CS7:CS11"/>
    <mergeCell ref="CP8:CP11"/>
    <mergeCell ref="CQ8:CQ11"/>
    <mergeCell ref="CC7:CC11"/>
    <mergeCell ref="CD7:CD11"/>
    <mergeCell ref="CE7:CE11"/>
    <mergeCell ref="CF7:CF11"/>
    <mergeCell ref="CG7:CG11"/>
    <mergeCell ref="CK8:CK11"/>
    <mergeCell ref="CL8:CL11"/>
    <mergeCell ref="CM8:CM11"/>
    <mergeCell ref="CN8:CN11"/>
    <mergeCell ref="CO8:CO11"/>
    <mergeCell ref="CI9:CI11"/>
    <mergeCell ref="BX7:BY7"/>
    <mergeCell ref="CO7:CQ7"/>
    <mergeCell ref="BZ7:CB7"/>
    <mergeCell ref="BQ6:BU6"/>
    <mergeCell ref="BV6:BW6"/>
    <mergeCell ref="BX6:BY6"/>
    <mergeCell ref="BZ6:CG6"/>
    <mergeCell ref="CH6:CJ6"/>
    <mergeCell ref="CH7:CH11"/>
    <mergeCell ref="CB8:CB11"/>
    <mergeCell ref="CK6:CN6"/>
    <mergeCell ref="CI7:CI8"/>
    <mergeCell ref="CJ7:CJ11"/>
    <mergeCell ref="CK7:CN7"/>
    <mergeCell ref="EA7:EA11"/>
    <mergeCell ref="CO4:CQ4"/>
    <mergeCell ref="CR4:CV4"/>
    <mergeCell ref="BQ5:BU5"/>
    <mergeCell ref="BV5:BW5"/>
    <mergeCell ref="BX5:BY5"/>
    <mergeCell ref="BZ5:CG5"/>
    <mergeCell ref="CH5:CJ5"/>
    <mergeCell ref="CK5:CN5"/>
    <mergeCell ref="CO5:CQ5"/>
    <mergeCell ref="BQ4:BU4"/>
    <mergeCell ref="BV4:BW4"/>
    <mergeCell ref="BX4:BY4"/>
    <mergeCell ref="BZ4:CG4"/>
    <mergeCell ref="CH4:CJ4"/>
    <mergeCell ref="CK4:CN4"/>
    <mergeCell ref="CO6:CQ6"/>
    <mergeCell ref="CR6:CW6"/>
    <mergeCell ref="BQ7:BQ11"/>
    <mergeCell ref="BR7:BR11"/>
    <mergeCell ref="BS7:BS11"/>
    <mergeCell ref="BT7:BT11"/>
    <mergeCell ref="BU7:BU11"/>
    <mergeCell ref="BV7:BW7"/>
    <mergeCell ref="EB7:EB11"/>
    <mergeCell ref="EC7:EC11"/>
    <mergeCell ref="ED7:ED11"/>
    <mergeCell ref="DC8:DC11"/>
    <mergeCell ref="DD8:DD11"/>
    <mergeCell ref="DE8:DE11"/>
    <mergeCell ref="DF8:DF11"/>
    <mergeCell ref="DG8:DG11"/>
    <mergeCell ref="DH8:DH11"/>
    <mergeCell ref="DY7:DY11"/>
    <mergeCell ref="DZ7:DZ11"/>
    <mergeCell ref="DW8:DW11"/>
    <mergeCell ref="DX8:DX11"/>
    <mergeCell ref="DJ7:DJ11"/>
    <mergeCell ref="DK7:DK11"/>
    <mergeCell ref="DL7:DL11"/>
    <mergeCell ref="DM7:DM11"/>
    <mergeCell ref="DN7:DN11"/>
    <mergeCell ref="DR8:DR11"/>
    <mergeCell ref="DS8:DS11"/>
    <mergeCell ref="DT8:DT11"/>
    <mergeCell ref="DU8:DU11"/>
    <mergeCell ref="DV8:DV11"/>
    <mergeCell ref="DP9:DP11"/>
    <mergeCell ref="DE7:DF7"/>
    <mergeCell ref="DV7:DX7"/>
    <mergeCell ref="DG7:DI7"/>
    <mergeCell ref="CX6:DB6"/>
    <mergeCell ref="DC6:DD6"/>
    <mergeCell ref="DE6:DF6"/>
    <mergeCell ref="DG6:DN6"/>
    <mergeCell ref="DO6:DQ6"/>
    <mergeCell ref="DO7:DO11"/>
    <mergeCell ref="DI8:DI11"/>
    <mergeCell ref="DR6:DU6"/>
    <mergeCell ref="DP7:DP8"/>
    <mergeCell ref="DQ7:DQ11"/>
    <mergeCell ref="DR7:DU7"/>
    <mergeCell ref="EW7:EW8"/>
    <mergeCell ref="DV4:DX4"/>
    <mergeCell ref="DY4:EC4"/>
    <mergeCell ref="CX5:DB5"/>
    <mergeCell ref="DC5:DD5"/>
    <mergeCell ref="DE5:DF5"/>
    <mergeCell ref="DG5:DN5"/>
    <mergeCell ref="DO5:DQ5"/>
    <mergeCell ref="DR5:DU5"/>
    <mergeCell ref="DV5:DX5"/>
    <mergeCell ref="CX4:DB4"/>
    <mergeCell ref="DC4:DD4"/>
    <mergeCell ref="DE4:DF4"/>
    <mergeCell ref="DG4:DN4"/>
    <mergeCell ref="DO4:DQ4"/>
    <mergeCell ref="DR4:DU4"/>
    <mergeCell ref="DV6:DX6"/>
    <mergeCell ref="DY6:ED6"/>
    <mergeCell ref="CX7:CX11"/>
    <mergeCell ref="CY7:CY11"/>
    <mergeCell ref="CZ7:CZ11"/>
    <mergeCell ref="DA7:DA11"/>
    <mergeCell ref="DB7:DB11"/>
    <mergeCell ref="DC7:DD7"/>
    <mergeCell ref="FD8:FD11"/>
    <mergeCell ref="FE8:FE11"/>
    <mergeCell ref="FC6:FE6"/>
    <mergeCell ref="FF6:FK6"/>
    <mergeCell ref="EV6:EX6"/>
    <mergeCell ref="EY6:FB6"/>
    <mergeCell ref="EJ8:EJ11"/>
    <mergeCell ref="EK8:EK11"/>
    <mergeCell ref="EL8:EL11"/>
    <mergeCell ref="EM8:EM11"/>
    <mergeCell ref="EN8:EN11"/>
    <mergeCell ref="EO8:EO11"/>
    <mergeCell ref="FF7:FF11"/>
    <mergeCell ref="FG7:FG11"/>
    <mergeCell ref="FH7:FH11"/>
    <mergeCell ref="EP8:EP11"/>
    <mergeCell ref="EY8:EY11"/>
    <mergeCell ref="EZ8:EZ11"/>
    <mergeCell ref="FA8:FA11"/>
    <mergeCell ref="FB8:FB11"/>
    <mergeCell ref="FC8:FC11"/>
    <mergeCell ref="EW9:EW11"/>
    <mergeCell ref="EU7:EU11"/>
    <mergeCell ref="EV7:EV11"/>
    <mergeCell ref="EV4:EX4"/>
    <mergeCell ref="EY4:FB4"/>
    <mergeCell ref="EL4:EM4"/>
    <mergeCell ref="EN4:EU4"/>
    <mergeCell ref="FC4:FE4"/>
    <mergeCell ref="FF4:FJ4"/>
    <mergeCell ref="EE5:EI5"/>
    <mergeCell ref="EJ5:EK5"/>
    <mergeCell ref="EL5:EM5"/>
    <mergeCell ref="EN5:EU5"/>
    <mergeCell ref="EV5:EX5"/>
    <mergeCell ref="EY5:FB5"/>
    <mergeCell ref="EE4:EI4"/>
    <mergeCell ref="EJ4:EK4"/>
    <mergeCell ref="HM8:HM11"/>
    <mergeCell ref="HN8:HN11"/>
    <mergeCell ref="HO8:HO11"/>
    <mergeCell ref="HK9:HK11"/>
    <mergeCell ref="HH7:HH11"/>
    <mergeCell ref="HI7:HI11"/>
    <mergeCell ref="HJ7:HJ11"/>
    <mergeCell ref="HK7:HK8"/>
    <mergeCell ref="HL7:HL11"/>
    <mergeCell ref="HM7:HP7"/>
    <mergeCell ref="HP8:HP11"/>
    <mergeCell ref="GF8:GF11"/>
    <mergeCell ref="GG8:GG11"/>
    <mergeCell ref="GH8:GH11"/>
    <mergeCell ref="GD9:GD11"/>
    <mergeCell ref="GA7:GA11"/>
    <mergeCell ref="GB7:GB11"/>
    <mergeCell ref="GC7:GC11"/>
    <mergeCell ref="GD7:GD8"/>
    <mergeCell ref="GE7:GE11"/>
    <mergeCell ref="GF7:GI7"/>
    <mergeCell ref="GI8:GI11"/>
    <mergeCell ref="BD8:BD11"/>
    <mergeCell ref="BE8:BE11"/>
    <mergeCell ref="BF8:BF11"/>
    <mergeCell ref="BB9:BB11"/>
    <mergeCell ref="L8:L11"/>
    <mergeCell ref="M8:M11"/>
    <mergeCell ref="N8:N11"/>
    <mergeCell ref="W8:W11"/>
    <mergeCell ref="X8:X11"/>
    <mergeCell ref="Y8:Y11"/>
    <mergeCell ref="U9:U11"/>
    <mergeCell ref="R7:R11"/>
    <mergeCell ref="S7:S11"/>
    <mergeCell ref="T7:T11"/>
    <mergeCell ref="AY7:AY11"/>
    <mergeCell ref="AZ7:AZ11"/>
    <mergeCell ref="BA7:BA11"/>
    <mergeCell ref="BB7:BB8"/>
    <mergeCell ref="BC7:BC11"/>
    <mergeCell ref="BD7:BG7"/>
    <mergeCell ref="BG8:BG11"/>
    <mergeCell ref="HY7:HY11"/>
    <mergeCell ref="HQ7:HS7"/>
    <mergeCell ref="HT7:HT11"/>
    <mergeCell ref="HU7:HU11"/>
    <mergeCell ref="HV7:HV11"/>
    <mergeCell ref="HW7:HW11"/>
    <mergeCell ref="HX7:HX11"/>
    <mergeCell ref="HQ8:HQ11"/>
    <mergeCell ref="HR8:HR11"/>
    <mergeCell ref="HS8:HS11"/>
    <mergeCell ref="GX7:GY7"/>
    <mergeCell ref="GZ7:HA7"/>
    <mergeCell ref="HB7:HD7"/>
    <mergeCell ref="HE7:HE11"/>
    <mergeCell ref="HF7:HF11"/>
    <mergeCell ref="HG7:HG11"/>
    <mergeCell ref="GX8:GX11"/>
    <mergeCell ref="GY8:GY11"/>
    <mergeCell ref="GZ8:GZ11"/>
    <mergeCell ref="HA8:HA11"/>
    <mergeCell ref="HB8:HB11"/>
    <mergeCell ref="HC8:HC11"/>
    <mergeCell ref="HD8:HD11"/>
    <mergeCell ref="GR7:GR11"/>
    <mergeCell ref="GS7:GS11"/>
    <mergeCell ref="GT7:GT11"/>
    <mergeCell ref="GU7:GU11"/>
    <mergeCell ref="GV7:GV11"/>
    <mergeCell ref="GW7:GW11"/>
    <mergeCell ref="GJ7:GL7"/>
    <mergeCell ref="GM7:GM11"/>
    <mergeCell ref="GN7:GN11"/>
    <mergeCell ref="GO7:GO11"/>
    <mergeCell ref="GP7:GP11"/>
    <mergeCell ref="GQ7:GQ11"/>
    <mergeCell ref="GJ8:GJ11"/>
    <mergeCell ref="GK8:GK11"/>
    <mergeCell ref="GL8:GL11"/>
    <mergeCell ref="FQ7:FR7"/>
    <mergeCell ref="FS7:FT7"/>
    <mergeCell ref="FU7:FW7"/>
    <mergeCell ref="FX7:FX11"/>
    <mergeCell ref="FY7:FY11"/>
    <mergeCell ref="FZ7:FZ11"/>
    <mergeCell ref="FQ8:FQ11"/>
    <mergeCell ref="FR8:FR11"/>
    <mergeCell ref="FS8:FS11"/>
    <mergeCell ref="FT8:FT11"/>
    <mergeCell ref="FU8:FU11"/>
    <mergeCell ref="FV8:FV11"/>
    <mergeCell ref="FW8:FW11"/>
    <mergeCell ref="BP7:BP11"/>
    <mergeCell ref="FL7:FL11"/>
    <mergeCell ref="FM7:FM11"/>
    <mergeCell ref="FN7:FN11"/>
    <mergeCell ref="FO7:FO11"/>
    <mergeCell ref="FP7:FP11"/>
    <mergeCell ref="EQ7:EQ11"/>
    <mergeCell ref="ER7:ER11"/>
    <mergeCell ref="ES7:ES11"/>
    <mergeCell ref="ET7:ET11"/>
    <mergeCell ref="EE7:EE11"/>
    <mergeCell ref="EF7:EF11"/>
    <mergeCell ref="EG7:EG11"/>
    <mergeCell ref="EH7:EH11"/>
    <mergeCell ref="EI7:EI11"/>
    <mergeCell ref="EJ7:EK7"/>
    <mergeCell ref="EL7:EM7"/>
    <mergeCell ref="EN7:EP7"/>
    <mergeCell ref="FI7:FI11"/>
    <mergeCell ref="FJ7:FJ11"/>
    <mergeCell ref="FK7:FK11"/>
    <mergeCell ref="EX7:EX11"/>
    <mergeCell ref="EY7:FB7"/>
    <mergeCell ref="FC7:FE7"/>
    <mergeCell ref="BH7:BJ7"/>
    <mergeCell ref="BK7:BK11"/>
    <mergeCell ref="BL7:BL11"/>
    <mergeCell ref="BM7:BM11"/>
    <mergeCell ref="BN7:BN11"/>
    <mergeCell ref="BO7:BO11"/>
    <mergeCell ref="BH8:BH11"/>
    <mergeCell ref="BI8:BI11"/>
    <mergeCell ref="BJ8:BJ11"/>
    <mergeCell ref="AO7:AP7"/>
    <mergeCell ref="AQ7:AR7"/>
    <mergeCell ref="AS7:AU7"/>
    <mergeCell ref="AV7:AV11"/>
    <mergeCell ref="AW7:AW11"/>
    <mergeCell ref="AX7:AX11"/>
    <mergeCell ref="AO8:AO11"/>
    <mergeCell ref="AP8:AP11"/>
    <mergeCell ref="AQ8:AQ11"/>
    <mergeCell ref="AR8:AR11"/>
    <mergeCell ref="AS8:AS11"/>
    <mergeCell ref="AT8:AT11"/>
    <mergeCell ref="AU8:AU11"/>
    <mergeCell ref="AL7:AL11"/>
    <mergeCell ref="AM7:AM11"/>
    <mergeCell ref="AN7:AN11"/>
    <mergeCell ref="AA7:AC7"/>
    <mergeCell ref="AD7:AD11"/>
    <mergeCell ref="AE7:AE11"/>
    <mergeCell ref="AF7:AF11"/>
    <mergeCell ref="AG7:AG11"/>
    <mergeCell ref="AH7:AH11"/>
    <mergeCell ref="AA8:AA11"/>
    <mergeCell ref="AB8:AB11"/>
    <mergeCell ref="AC8:AC11"/>
    <mergeCell ref="E7:E11"/>
    <mergeCell ref="F7:F11"/>
    <mergeCell ref="G7:G11"/>
    <mergeCell ref="HJ6:HL6"/>
    <mergeCell ref="HM6:HP6"/>
    <mergeCell ref="HQ6:HS6"/>
    <mergeCell ref="HT6:HY6"/>
    <mergeCell ref="U7:U8"/>
    <mergeCell ref="V7:V11"/>
    <mergeCell ref="W7:Z7"/>
    <mergeCell ref="Z8:Z11"/>
    <mergeCell ref="H7:I7"/>
    <mergeCell ref="J7:K7"/>
    <mergeCell ref="L7:N7"/>
    <mergeCell ref="O7:O11"/>
    <mergeCell ref="P7:P11"/>
    <mergeCell ref="Q7:Q11"/>
    <mergeCell ref="H8:H11"/>
    <mergeCell ref="I8:I11"/>
    <mergeCell ref="J8:J11"/>
    <mergeCell ref="K8:K11"/>
    <mergeCell ref="AI7:AI11"/>
    <mergeCell ref="AJ7:AJ11"/>
    <mergeCell ref="AK7:AK11"/>
    <mergeCell ref="A7:B12"/>
    <mergeCell ref="GJ6:GL6"/>
    <mergeCell ref="GM6:GR6"/>
    <mergeCell ref="GS6:GW6"/>
    <mergeCell ref="GX6:GY6"/>
    <mergeCell ref="GZ6:HA6"/>
    <mergeCell ref="BH6:BJ6"/>
    <mergeCell ref="BK6:BP6"/>
    <mergeCell ref="HB6:HI6"/>
    <mergeCell ref="FL6:FP6"/>
    <mergeCell ref="FQ6:FR6"/>
    <mergeCell ref="FS6:FT6"/>
    <mergeCell ref="FU6:GB6"/>
    <mergeCell ref="GC6:GE6"/>
    <mergeCell ref="GF6:GI6"/>
    <mergeCell ref="EJ6:EK6"/>
    <mergeCell ref="AJ6:AN6"/>
    <mergeCell ref="AO6:AP6"/>
    <mergeCell ref="AQ6:AR6"/>
    <mergeCell ref="AS6:AZ6"/>
    <mergeCell ref="BA6:BC6"/>
    <mergeCell ref="BD6:BG6"/>
    <mergeCell ref="C7:C11"/>
    <mergeCell ref="D7:D11"/>
    <mergeCell ref="DY5:ED5"/>
    <mergeCell ref="CR5:CW5"/>
    <mergeCell ref="GS5:GW5"/>
    <mergeCell ref="GX5:GY5"/>
    <mergeCell ref="C6:G6"/>
    <mergeCell ref="H6:I6"/>
    <mergeCell ref="J6:K6"/>
    <mergeCell ref="L6:S6"/>
    <mergeCell ref="T6:V6"/>
    <mergeCell ref="W6:Z6"/>
    <mergeCell ref="AA6:AC6"/>
    <mergeCell ref="AD6:AI6"/>
    <mergeCell ref="BA5:BC5"/>
    <mergeCell ref="BD5:BG5"/>
    <mergeCell ref="C5:G5"/>
    <mergeCell ref="H5:I5"/>
    <mergeCell ref="J5:K5"/>
    <mergeCell ref="L5:S5"/>
    <mergeCell ref="T5:V5"/>
    <mergeCell ref="W5:Z5"/>
    <mergeCell ref="EE6:EI6"/>
    <mergeCell ref="EL6:EM6"/>
    <mergeCell ref="EN6:EU6"/>
    <mergeCell ref="HJ5:HL5"/>
    <mergeCell ref="HM5:HP5"/>
    <mergeCell ref="AA5:AC5"/>
    <mergeCell ref="AD5:AI5"/>
    <mergeCell ref="FS5:FT5"/>
    <mergeCell ref="FU5:GB5"/>
    <mergeCell ref="HQ5:HS5"/>
    <mergeCell ref="HT5:HY5"/>
    <mergeCell ref="GC5:GE5"/>
    <mergeCell ref="GF5:GI5"/>
    <mergeCell ref="GJ5:GL5"/>
    <mergeCell ref="GM5:GR5"/>
    <mergeCell ref="GZ5:HA5"/>
    <mergeCell ref="HB5:HI5"/>
    <mergeCell ref="FC5:FE5"/>
    <mergeCell ref="FF5:FK5"/>
    <mergeCell ref="AJ5:AN5"/>
    <mergeCell ref="AO5:AP5"/>
    <mergeCell ref="AQ5:AR5"/>
    <mergeCell ref="AS5:AZ5"/>
    <mergeCell ref="BH5:BJ5"/>
    <mergeCell ref="BK5:BP5"/>
    <mergeCell ref="FL5:FP5"/>
    <mergeCell ref="FQ5:FR5"/>
    <mergeCell ref="HB4:HI4"/>
    <mergeCell ref="HJ4:HL4"/>
    <mergeCell ref="HM4:HP4"/>
    <mergeCell ref="HQ4:HS4"/>
    <mergeCell ref="FQ4:FR4"/>
    <mergeCell ref="FS4:FT4"/>
    <mergeCell ref="FU4:GB4"/>
    <mergeCell ref="GC4:GE4"/>
    <mergeCell ref="GX4:GY4"/>
    <mergeCell ref="GZ4:HA4"/>
    <mergeCell ref="HT4:HX4"/>
    <mergeCell ref="A5:B6"/>
    <mergeCell ref="GF4:GI4"/>
    <mergeCell ref="GJ4:GL4"/>
    <mergeCell ref="GM4:GQ4"/>
    <mergeCell ref="GS4:GW4"/>
    <mergeCell ref="W4:Z4"/>
    <mergeCell ref="AA4:AC4"/>
    <mergeCell ref="BK4:BO4"/>
    <mergeCell ref="FL4:FP4"/>
    <mergeCell ref="AQ4:AR4"/>
    <mergeCell ref="C4:G4"/>
    <mergeCell ref="H4:I4"/>
    <mergeCell ref="J4:K4"/>
    <mergeCell ref="BD4:BG4"/>
    <mergeCell ref="BH4:BJ4"/>
    <mergeCell ref="AS4:AZ4"/>
    <mergeCell ref="BA4:BC4"/>
    <mergeCell ref="A4:B4"/>
    <mergeCell ref="L4:S4"/>
    <mergeCell ref="T4:V4"/>
    <mergeCell ref="AD4:AH4"/>
    <mergeCell ref="AJ4:AN4"/>
    <mergeCell ref="AO4:AP4"/>
  </mergeCells>
  <phoneticPr fontId="10"/>
  <dataValidations count="8">
    <dataValidation type="whole" allowBlank="1" showInputMessage="1" showErrorMessage="1" errorTitle="入力エラー" error="数値以外の入力または、13桁以上の入力は行えません。" sqref="C13:C38 AJ13:AJ38 FL13:FL38 GS13:GS38 EE13:EE38 CX13:CX38 BQ13:BQ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L13:AL38 FN13:FN38 GU13:GU38 EG13:EG38 CZ13:CZ38 BS13:BS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AZ13:AZ38 GB13:GB38 HI13:HI38 EU13:EU38 DN13:DN38 CG13:CG38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3:AB38 BH13:BI38 GJ13:GK38 HQ13:HR38 FC13:FD38 DV13:DW38 CO13:CP38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FU13:FV38 FM13:FM38 HB13:HC38 GT13:GT38 EN13:EO38 EF13:EF38 DG13:DH38 CY13:CY38 BZ13:CA38 BR13:BR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FX13:GA38 H13:J38 AO13:AQ38 O13:R38 FQ13:FS38 AV13:AY38 GX13:GZ38 HE13:HH38 EQ13:ET38 EJ13:EL38 DJ13:DM38 DC13:DE38 CC13:CF38 BV13:BX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HM13:HO38 T13:U38 W13:Y38 BA13:BB38 AD13:AG38 BD13:BF38 GC13:GD38 BK13:BN38 GF13:GH38 HJ13:HK38 GM13:GP38 HT13:HW38 EV13:EW38 EY13:FA38 FF13:FI38 DO13:DP38 DR13:DT38 DY13:EB38 CH13:CI38 CK13:CM38 CR13:CU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3:AH38 BO13:BO38 GQ13:GQ38 HX13:HX38 FJ13:FJ38 EC13:EC38 CV13:CV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</oddHeader>
  </headerFooter>
  <colBreaks count="14" manualBreakCount="14">
    <brk id="2" max="37" man="1"/>
    <brk id="9" max="37" man="1"/>
    <brk id="19" max="37" man="1"/>
    <brk id="26" max="37" man="1"/>
    <brk id="35" max="37" man="1"/>
    <brk id="42" max="37" man="1"/>
    <brk id="52" max="37" man="1"/>
    <brk id="59" max="37" man="1"/>
    <brk id="167" max="37" man="1"/>
    <brk id="174" max="37" man="1"/>
    <brk id="184" max="37" man="1"/>
    <brk id="191" max="37" man="1"/>
    <brk id="200" max="37" man="1"/>
    <brk id="207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AJ38"/>
  <sheetViews>
    <sheetView showGridLines="0" view="pageBreakPreview" zoomScale="80" zoomScaleNormal="70" zoomScaleSheetLayoutView="80" workbookViewId="0">
      <selection activeCell="D42" sqref="D4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625" style="1" customWidth="1"/>
    <col min="34" max="34" width="10" style="1" customWidth="1"/>
    <col min="35" max="35" width="8" style="1" customWidth="1"/>
    <col min="36" max="36" width="2.25" style="1" bestFit="1" customWidth="1"/>
    <col min="37" max="37" width="1" style="1"/>
    <col min="38" max="38" width="2.25" style="1" bestFit="1" customWidth="1"/>
    <col min="39" max="39" width="1" style="1"/>
    <col min="40" max="40" width="2.25" style="1" bestFit="1" customWidth="1"/>
    <col min="41" max="41" width="1" style="1"/>
    <col min="42" max="42" width="2.25" style="1" bestFit="1" customWidth="1"/>
    <col min="43" max="16384" width="1" style="1"/>
  </cols>
  <sheetData>
    <row r="1" spans="1:36" ht="13.5" customHeight="1" x14ac:dyDescent="0.15">
      <c r="C1" s="2"/>
      <c r="D1" s="2"/>
      <c r="E1" s="2"/>
      <c r="F1" s="2"/>
      <c r="G1" s="2"/>
    </row>
    <row r="2" spans="1:36" ht="13.5" customHeight="1" x14ac:dyDescent="0.15">
      <c r="C2" s="3"/>
      <c r="D2" s="3"/>
      <c r="E2" s="3"/>
      <c r="F2" s="3"/>
    </row>
    <row r="3" spans="1:36" ht="13.5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</row>
    <row r="4" spans="1:36" ht="13.5" customHeight="1" x14ac:dyDescent="0.15">
      <c r="A4" s="109" t="s">
        <v>18</v>
      </c>
      <c r="B4" s="110"/>
      <c r="C4" s="164">
        <v>250</v>
      </c>
      <c r="D4" s="105"/>
      <c r="E4" s="105"/>
      <c r="F4" s="105"/>
      <c r="G4" s="106"/>
      <c r="H4" s="105">
        <v>251</v>
      </c>
      <c r="I4" s="106"/>
      <c r="J4" s="105">
        <v>251</v>
      </c>
      <c r="K4" s="106"/>
      <c r="L4" s="105">
        <v>252</v>
      </c>
      <c r="M4" s="105"/>
      <c r="N4" s="105"/>
      <c r="O4" s="105"/>
      <c r="P4" s="105"/>
      <c r="Q4" s="105"/>
      <c r="R4" s="105"/>
      <c r="S4" s="106"/>
      <c r="T4" s="105">
        <v>253</v>
      </c>
      <c r="U4" s="105"/>
      <c r="V4" s="106"/>
      <c r="W4" s="105">
        <v>254</v>
      </c>
      <c r="X4" s="105"/>
      <c r="Y4" s="105"/>
      <c r="Z4" s="106"/>
      <c r="AA4" s="105">
        <v>254</v>
      </c>
      <c r="AB4" s="105"/>
      <c r="AC4" s="106"/>
      <c r="AD4" s="107">
        <v>255</v>
      </c>
      <c r="AE4" s="107"/>
      <c r="AF4" s="107"/>
      <c r="AG4" s="107"/>
      <c r="AH4" s="108"/>
      <c r="AI4" s="5"/>
    </row>
    <row r="5" spans="1:36" ht="13.5" customHeight="1" x14ac:dyDescent="0.15">
      <c r="A5" s="115" t="s">
        <v>19</v>
      </c>
      <c r="B5" s="116"/>
      <c r="C5" s="113" t="s">
        <v>21</v>
      </c>
      <c r="D5" s="113"/>
      <c r="E5" s="113"/>
      <c r="F5" s="113"/>
      <c r="G5" s="114"/>
      <c r="H5" s="113" t="s">
        <v>98</v>
      </c>
      <c r="I5" s="114"/>
      <c r="J5" s="113" t="s">
        <v>98</v>
      </c>
      <c r="K5" s="114"/>
      <c r="L5" s="113" t="s">
        <v>98</v>
      </c>
      <c r="M5" s="113"/>
      <c r="N5" s="113"/>
      <c r="O5" s="113"/>
      <c r="P5" s="113"/>
      <c r="Q5" s="113"/>
      <c r="R5" s="113"/>
      <c r="S5" s="114"/>
      <c r="T5" s="113" t="s">
        <v>98</v>
      </c>
      <c r="U5" s="113"/>
      <c r="V5" s="114"/>
      <c r="W5" s="113" t="s">
        <v>98</v>
      </c>
      <c r="X5" s="113"/>
      <c r="Y5" s="113"/>
      <c r="Z5" s="114"/>
      <c r="AA5" s="113" t="s">
        <v>98</v>
      </c>
      <c r="AB5" s="113"/>
      <c r="AC5" s="114"/>
      <c r="AD5" s="113" t="s">
        <v>98</v>
      </c>
      <c r="AE5" s="113"/>
      <c r="AF5" s="113"/>
      <c r="AG5" s="113"/>
      <c r="AH5" s="113"/>
      <c r="AI5" s="119"/>
    </row>
    <row r="6" spans="1:36" ht="13.5" customHeight="1" x14ac:dyDescent="0.15">
      <c r="A6" s="117"/>
      <c r="B6" s="118"/>
      <c r="C6" s="111" t="s">
        <v>169</v>
      </c>
      <c r="D6" s="111"/>
      <c r="E6" s="111"/>
      <c r="F6" s="111"/>
      <c r="G6" s="112"/>
      <c r="H6" s="111" t="s">
        <v>169</v>
      </c>
      <c r="I6" s="112"/>
      <c r="J6" s="111" t="s">
        <v>169</v>
      </c>
      <c r="K6" s="112"/>
      <c r="L6" s="111" t="s">
        <v>169</v>
      </c>
      <c r="M6" s="111"/>
      <c r="N6" s="111"/>
      <c r="O6" s="111"/>
      <c r="P6" s="111"/>
      <c r="Q6" s="111"/>
      <c r="R6" s="111"/>
      <c r="S6" s="112"/>
      <c r="T6" s="111" t="s">
        <v>169</v>
      </c>
      <c r="U6" s="111"/>
      <c r="V6" s="112"/>
      <c r="W6" s="111" t="s">
        <v>169</v>
      </c>
      <c r="X6" s="111"/>
      <c r="Y6" s="111"/>
      <c r="Z6" s="112"/>
      <c r="AA6" s="111" t="s">
        <v>169</v>
      </c>
      <c r="AB6" s="111"/>
      <c r="AC6" s="112"/>
      <c r="AD6" s="111" t="s">
        <v>169</v>
      </c>
      <c r="AE6" s="111"/>
      <c r="AF6" s="111"/>
      <c r="AG6" s="111"/>
      <c r="AH6" s="111"/>
      <c r="AI6" s="112"/>
    </row>
    <row r="7" spans="1:36" ht="15" customHeight="1" x14ac:dyDescent="0.15">
      <c r="A7" s="140" t="s">
        <v>33</v>
      </c>
      <c r="B7" s="141"/>
      <c r="C7" s="134" t="s">
        <v>34</v>
      </c>
      <c r="D7" s="123" t="s">
        <v>35</v>
      </c>
      <c r="E7" s="123" t="s">
        <v>36</v>
      </c>
      <c r="F7" s="123" t="s">
        <v>37</v>
      </c>
      <c r="G7" s="124" t="s">
        <v>38</v>
      </c>
      <c r="H7" s="136" t="s">
        <v>39</v>
      </c>
      <c r="I7" s="137"/>
      <c r="J7" s="138" t="s">
        <v>99</v>
      </c>
      <c r="K7" s="139"/>
      <c r="L7" s="120" t="s">
        <v>40</v>
      </c>
      <c r="M7" s="121"/>
      <c r="N7" s="122"/>
      <c r="O7" s="157" t="s">
        <v>137</v>
      </c>
      <c r="P7" s="157" t="s">
        <v>138</v>
      </c>
      <c r="Q7" s="157" t="s">
        <v>139</v>
      </c>
      <c r="R7" s="157" t="s">
        <v>140</v>
      </c>
      <c r="S7" s="152" t="s">
        <v>41</v>
      </c>
      <c r="T7" s="154" t="s">
        <v>42</v>
      </c>
      <c r="U7" s="134"/>
      <c r="V7" s="124" t="s">
        <v>43</v>
      </c>
      <c r="W7" s="127" t="s">
        <v>44</v>
      </c>
      <c r="X7" s="128"/>
      <c r="Y7" s="128"/>
      <c r="Z7" s="129"/>
      <c r="AA7" s="130" t="s">
        <v>45</v>
      </c>
      <c r="AB7" s="131"/>
      <c r="AC7" s="132"/>
      <c r="AD7" s="155" t="s">
        <v>144</v>
      </c>
      <c r="AE7" s="146" t="s">
        <v>145</v>
      </c>
      <c r="AF7" s="146" t="s">
        <v>141</v>
      </c>
      <c r="AG7" s="146" t="s">
        <v>142</v>
      </c>
      <c r="AH7" s="123" t="s">
        <v>41</v>
      </c>
      <c r="AI7" s="150" t="s">
        <v>46</v>
      </c>
    </row>
    <row r="8" spans="1:36" ht="10.5" customHeight="1" x14ac:dyDescent="0.15">
      <c r="A8" s="142"/>
      <c r="B8" s="143"/>
      <c r="C8" s="134"/>
      <c r="D8" s="123"/>
      <c r="E8" s="123"/>
      <c r="F8" s="123"/>
      <c r="G8" s="125"/>
      <c r="H8" s="133" t="s">
        <v>47</v>
      </c>
      <c r="I8" s="126" t="s">
        <v>48</v>
      </c>
      <c r="J8" s="133" t="s">
        <v>49</v>
      </c>
      <c r="K8" s="126" t="s">
        <v>37</v>
      </c>
      <c r="L8" s="133" t="s">
        <v>47</v>
      </c>
      <c r="M8" s="148" t="s">
        <v>50</v>
      </c>
      <c r="N8" s="135" t="s">
        <v>37</v>
      </c>
      <c r="O8" s="123"/>
      <c r="P8" s="123"/>
      <c r="Q8" s="123"/>
      <c r="R8" s="123"/>
      <c r="S8" s="153"/>
      <c r="T8" s="154"/>
      <c r="U8" s="127"/>
      <c r="V8" s="125"/>
      <c r="W8" s="133" t="s">
        <v>51</v>
      </c>
      <c r="X8" s="135" t="s">
        <v>52</v>
      </c>
      <c r="Y8" s="135" t="s">
        <v>53</v>
      </c>
      <c r="Z8" s="126" t="s">
        <v>37</v>
      </c>
      <c r="AA8" s="133" t="s">
        <v>51</v>
      </c>
      <c r="AB8" s="148" t="s">
        <v>54</v>
      </c>
      <c r="AC8" s="126" t="s">
        <v>37</v>
      </c>
      <c r="AD8" s="156"/>
      <c r="AE8" s="147"/>
      <c r="AF8" s="147"/>
      <c r="AG8" s="147"/>
      <c r="AH8" s="123"/>
      <c r="AI8" s="151"/>
    </row>
    <row r="9" spans="1:36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23"/>
      <c r="P9" s="123"/>
      <c r="Q9" s="123"/>
      <c r="R9" s="123"/>
      <c r="S9" s="153"/>
      <c r="T9" s="134"/>
      <c r="U9" s="159" t="s">
        <v>55</v>
      </c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</row>
    <row r="10" spans="1:36" ht="15" customHeight="1" x14ac:dyDescent="0.15">
      <c r="A10" s="142"/>
      <c r="B10" s="143"/>
      <c r="C10" s="134"/>
      <c r="D10" s="123"/>
      <c r="E10" s="123"/>
      <c r="F10" s="123"/>
      <c r="G10" s="125"/>
      <c r="H10" s="134"/>
      <c r="I10" s="125"/>
      <c r="J10" s="134"/>
      <c r="K10" s="125"/>
      <c r="L10" s="134"/>
      <c r="M10" s="149"/>
      <c r="N10" s="123"/>
      <c r="O10" s="123"/>
      <c r="P10" s="123"/>
      <c r="Q10" s="123"/>
      <c r="R10" s="123"/>
      <c r="S10" s="153"/>
      <c r="T10" s="134"/>
      <c r="U10" s="160"/>
      <c r="V10" s="125"/>
      <c r="W10" s="134"/>
      <c r="X10" s="123"/>
      <c r="Y10" s="123"/>
      <c r="Z10" s="125"/>
      <c r="AA10" s="134"/>
      <c r="AB10" s="149"/>
      <c r="AC10" s="125"/>
      <c r="AD10" s="156"/>
      <c r="AE10" s="147"/>
      <c r="AF10" s="147"/>
      <c r="AG10" s="147"/>
      <c r="AH10" s="123"/>
      <c r="AI10" s="151"/>
    </row>
    <row r="11" spans="1:36" ht="15" customHeight="1" x14ac:dyDescent="0.15">
      <c r="A11" s="142"/>
      <c r="B11" s="143"/>
      <c r="C11" s="134"/>
      <c r="D11" s="123"/>
      <c r="E11" s="123"/>
      <c r="F11" s="123"/>
      <c r="G11" s="125"/>
      <c r="H11" s="134"/>
      <c r="I11" s="125"/>
      <c r="J11" s="134"/>
      <c r="K11" s="125"/>
      <c r="L11" s="134"/>
      <c r="M11" s="149"/>
      <c r="N11" s="123"/>
      <c r="O11" s="123"/>
      <c r="P11" s="123"/>
      <c r="Q11" s="123"/>
      <c r="R11" s="123"/>
      <c r="S11" s="153"/>
      <c r="T11" s="134"/>
      <c r="U11" s="160"/>
      <c r="V11" s="125"/>
      <c r="W11" s="134"/>
      <c r="X11" s="123"/>
      <c r="Y11" s="123"/>
      <c r="Z11" s="125"/>
      <c r="AA11" s="134"/>
      <c r="AB11" s="149"/>
      <c r="AC11" s="125"/>
      <c r="AD11" s="156"/>
      <c r="AE11" s="147"/>
      <c r="AF11" s="147"/>
      <c r="AG11" s="147"/>
      <c r="AH11" s="123"/>
      <c r="AI11" s="151"/>
    </row>
    <row r="12" spans="1:36" ht="15" customHeight="1" x14ac:dyDescent="0.15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</row>
    <row r="13" spans="1:36" s="21" customFormat="1" ht="12" customHeight="1" x14ac:dyDescent="0.15">
      <c r="A13" s="19">
        <v>1</v>
      </c>
      <c r="B13" s="20" t="s">
        <v>62</v>
      </c>
      <c r="C13" s="41">
        <v>0</v>
      </c>
      <c r="D13" s="37">
        <v>0</v>
      </c>
      <c r="E13" s="37">
        <v>0</v>
      </c>
      <c r="F13" s="38">
        <v>198088509</v>
      </c>
      <c r="G13" s="39">
        <v>0</v>
      </c>
      <c r="H13" s="36">
        <v>0</v>
      </c>
      <c r="I13" s="40">
        <v>0</v>
      </c>
      <c r="J13" s="41">
        <v>0</v>
      </c>
      <c r="K13" s="42">
        <v>0</v>
      </c>
      <c r="L13" s="36">
        <v>0</v>
      </c>
      <c r="M13" s="37">
        <v>0</v>
      </c>
      <c r="N13" s="38">
        <v>0</v>
      </c>
      <c r="O13" s="38">
        <v>0</v>
      </c>
      <c r="P13" s="38">
        <v>0</v>
      </c>
      <c r="Q13" s="37">
        <v>0</v>
      </c>
      <c r="R13" s="37">
        <v>0</v>
      </c>
      <c r="S13" s="39">
        <v>0</v>
      </c>
      <c r="T13" s="41">
        <v>0</v>
      </c>
      <c r="U13" s="37">
        <v>7923305</v>
      </c>
      <c r="V13" s="39">
        <v>0</v>
      </c>
      <c r="W13" s="36">
        <v>0</v>
      </c>
      <c r="X13" s="37">
        <v>0</v>
      </c>
      <c r="Y13" s="37">
        <v>0</v>
      </c>
      <c r="Z13" s="39">
        <v>0</v>
      </c>
      <c r="AA13" s="41">
        <v>0</v>
      </c>
      <c r="AB13" s="37">
        <v>0</v>
      </c>
      <c r="AC13" s="39">
        <v>0</v>
      </c>
      <c r="AD13" s="38">
        <v>0</v>
      </c>
      <c r="AE13" s="38">
        <v>0</v>
      </c>
      <c r="AF13" s="37">
        <v>0</v>
      </c>
      <c r="AG13" s="37">
        <v>0</v>
      </c>
      <c r="AH13" s="38">
        <v>0</v>
      </c>
      <c r="AI13" s="43">
        <f t="shared" ref="AI13:AI38" si="0">T13/F13</f>
        <v>0</v>
      </c>
      <c r="AJ13" s="34"/>
    </row>
    <row r="14" spans="1:36" s="21" customFormat="1" ht="12" customHeight="1" x14ac:dyDescent="0.15">
      <c r="A14" s="22">
        <v>2</v>
      </c>
      <c r="B14" s="23" t="s">
        <v>63</v>
      </c>
      <c r="C14" s="49">
        <v>0</v>
      </c>
      <c r="D14" s="45">
        <v>0</v>
      </c>
      <c r="E14" s="45">
        <v>0</v>
      </c>
      <c r="F14" s="46">
        <v>262345817</v>
      </c>
      <c r="G14" s="47">
        <v>0</v>
      </c>
      <c r="H14" s="44">
        <v>0</v>
      </c>
      <c r="I14" s="48">
        <v>0</v>
      </c>
      <c r="J14" s="49">
        <v>0</v>
      </c>
      <c r="K14" s="50">
        <v>0</v>
      </c>
      <c r="L14" s="44">
        <v>0</v>
      </c>
      <c r="M14" s="45">
        <v>0</v>
      </c>
      <c r="N14" s="46">
        <v>0</v>
      </c>
      <c r="O14" s="46">
        <v>0</v>
      </c>
      <c r="P14" s="46">
        <v>0</v>
      </c>
      <c r="Q14" s="45">
        <v>0</v>
      </c>
      <c r="R14" s="45">
        <v>0</v>
      </c>
      <c r="S14" s="47">
        <v>0</v>
      </c>
      <c r="T14" s="49">
        <v>0</v>
      </c>
      <c r="U14" s="45">
        <v>10493329</v>
      </c>
      <c r="V14" s="47">
        <v>0</v>
      </c>
      <c r="W14" s="44">
        <v>0</v>
      </c>
      <c r="X14" s="45">
        <v>0</v>
      </c>
      <c r="Y14" s="45">
        <v>0</v>
      </c>
      <c r="Z14" s="47">
        <v>0</v>
      </c>
      <c r="AA14" s="49">
        <v>0</v>
      </c>
      <c r="AB14" s="45">
        <v>0</v>
      </c>
      <c r="AC14" s="47">
        <v>0</v>
      </c>
      <c r="AD14" s="46">
        <v>0</v>
      </c>
      <c r="AE14" s="46">
        <v>0</v>
      </c>
      <c r="AF14" s="45">
        <v>0</v>
      </c>
      <c r="AG14" s="45">
        <v>0</v>
      </c>
      <c r="AH14" s="46">
        <v>0</v>
      </c>
      <c r="AI14" s="51">
        <f t="shared" si="0"/>
        <v>0</v>
      </c>
      <c r="AJ14" s="34"/>
    </row>
    <row r="15" spans="1:36" s="21" customFormat="1" ht="12" customHeight="1" x14ac:dyDescent="0.15">
      <c r="A15" s="24">
        <v>3</v>
      </c>
      <c r="B15" s="25" t="s">
        <v>64</v>
      </c>
      <c r="C15" s="57">
        <v>0</v>
      </c>
      <c r="D15" s="53">
        <v>0</v>
      </c>
      <c r="E15" s="53">
        <v>0</v>
      </c>
      <c r="F15" s="54">
        <v>939291669</v>
      </c>
      <c r="G15" s="55">
        <v>0</v>
      </c>
      <c r="H15" s="52">
        <v>0</v>
      </c>
      <c r="I15" s="56">
        <v>0</v>
      </c>
      <c r="J15" s="57">
        <v>0</v>
      </c>
      <c r="K15" s="58">
        <v>0</v>
      </c>
      <c r="L15" s="52">
        <v>0</v>
      </c>
      <c r="M15" s="53">
        <v>0</v>
      </c>
      <c r="N15" s="54">
        <v>0</v>
      </c>
      <c r="O15" s="54">
        <v>0</v>
      </c>
      <c r="P15" s="54">
        <v>0</v>
      </c>
      <c r="Q15" s="53">
        <v>0</v>
      </c>
      <c r="R15" s="53">
        <v>0</v>
      </c>
      <c r="S15" s="55">
        <v>0</v>
      </c>
      <c r="T15" s="57">
        <v>0</v>
      </c>
      <c r="U15" s="53">
        <v>37538849</v>
      </c>
      <c r="V15" s="55">
        <v>0</v>
      </c>
      <c r="W15" s="52">
        <v>0</v>
      </c>
      <c r="X15" s="53">
        <v>0</v>
      </c>
      <c r="Y15" s="53">
        <v>0</v>
      </c>
      <c r="Z15" s="55">
        <v>0</v>
      </c>
      <c r="AA15" s="57">
        <v>0</v>
      </c>
      <c r="AB15" s="53">
        <v>0</v>
      </c>
      <c r="AC15" s="55">
        <v>0</v>
      </c>
      <c r="AD15" s="54">
        <v>0</v>
      </c>
      <c r="AE15" s="54">
        <v>0</v>
      </c>
      <c r="AF15" s="53">
        <v>0</v>
      </c>
      <c r="AG15" s="53">
        <v>0</v>
      </c>
      <c r="AH15" s="54">
        <v>0</v>
      </c>
      <c r="AI15" s="59">
        <f t="shared" si="0"/>
        <v>0</v>
      </c>
      <c r="AJ15" s="34"/>
    </row>
    <row r="16" spans="1:36" s="21" customFormat="1" ht="12" customHeight="1" x14ac:dyDescent="0.15">
      <c r="A16" s="22">
        <v>4</v>
      </c>
      <c r="B16" s="23" t="s">
        <v>65</v>
      </c>
      <c r="C16" s="49">
        <v>0</v>
      </c>
      <c r="D16" s="45">
        <v>0</v>
      </c>
      <c r="E16" s="45">
        <v>0</v>
      </c>
      <c r="F16" s="46">
        <v>329582598</v>
      </c>
      <c r="G16" s="47">
        <v>0</v>
      </c>
      <c r="H16" s="44">
        <v>0</v>
      </c>
      <c r="I16" s="48">
        <v>0</v>
      </c>
      <c r="J16" s="49">
        <v>0</v>
      </c>
      <c r="K16" s="50">
        <v>0</v>
      </c>
      <c r="L16" s="44">
        <v>0</v>
      </c>
      <c r="M16" s="45">
        <v>0</v>
      </c>
      <c r="N16" s="46">
        <v>0</v>
      </c>
      <c r="O16" s="46">
        <v>0</v>
      </c>
      <c r="P16" s="46">
        <v>0</v>
      </c>
      <c r="Q16" s="45">
        <v>0</v>
      </c>
      <c r="R16" s="45">
        <v>0</v>
      </c>
      <c r="S16" s="47">
        <v>0</v>
      </c>
      <c r="T16" s="49">
        <v>0</v>
      </c>
      <c r="U16" s="45">
        <v>13182707</v>
      </c>
      <c r="V16" s="47">
        <v>0</v>
      </c>
      <c r="W16" s="44">
        <v>0</v>
      </c>
      <c r="X16" s="45">
        <v>0</v>
      </c>
      <c r="Y16" s="45">
        <v>0</v>
      </c>
      <c r="Z16" s="47">
        <v>0</v>
      </c>
      <c r="AA16" s="49">
        <v>0</v>
      </c>
      <c r="AB16" s="45">
        <v>0</v>
      </c>
      <c r="AC16" s="47">
        <v>0</v>
      </c>
      <c r="AD16" s="46">
        <v>0</v>
      </c>
      <c r="AE16" s="46">
        <v>0</v>
      </c>
      <c r="AF16" s="45">
        <v>0</v>
      </c>
      <c r="AG16" s="45">
        <v>0</v>
      </c>
      <c r="AH16" s="46">
        <v>0</v>
      </c>
      <c r="AI16" s="51">
        <f t="shared" si="0"/>
        <v>0</v>
      </c>
      <c r="AJ16" s="34"/>
    </row>
    <row r="17" spans="1:36" s="21" customFormat="1" ht="12" customHeight="1" x14ac:dyDescent="0.15">
      <c r="A17" s="24">
        <v>5</v>
      </c>
      <c r="B17" s="25" t="s">
        <v>66</v>
      </c>
      <c r="C17" s="57">
        <v>0</v>
      </c>
      <c r="D17" s="53">
        <v>0</v>
      </c>
      <c r="E17" s="53">
        <v>0</v>
      </c>
      <c r="F17" s="54">
        <v>278644330</v>
      </c>
      <c r="G17" s="55">
        <v>0</v>
      </c>
      <c r="H17" s="52">
        <v>0</v>
      </c>
      <c r="I17" s="56">
        <v>0</v>
      </c>
      <c r="J17" s="57">
        <v>0</v>
      </c>
      <c r="K17" s="58">
        <v>0</v>
      </c>
      <c r="L17" s="52">
        <v>0</v>
      </c>
      <c r="M17" s="53">
        <v>0</v>
      </c>
      <c r="N17" s="54">
        <v>0</v>
      </c>
      <c r="O17" s="54">
        <v>0</v>
      </c>
      <c r="P17" s="54">
        <v>0</v>
      </c>
      <c r="Q17" s="53">
        <v>0</v>
      </c>
      <c r="R17" s="53">
        <v>0</v>
      </c>
      <c r="S17" s="55">
        <v>0</v>
      </c>
      <c r="T17" s="57">
        <v>0</v>
      </c>
      <c r="U17" s="53">
        <v>11145162</v>
      </c>
      <c r="V17" s="55">
        <v>0</v>
      </c>
      <c r="W17" s="52">
        <v>0</v>
      </c>
      <c r="X17" s="53">
        <v>0</v>
      </c>
      <c r="Y17" s="53">
        <v>0</v>
      </c>
      <c r="Z17" s="55">
        <v>0</v>
      </c>
      <c r="AA17" s="57">
        <v>0</v>
      </c>
      <c r="AB17" s="53">
        <v>0</v>
      </c>
      <c r="AC17" s="55">
        <v>0</v>
      </c>
      <c r="AD17" s="54">
        <v>0</v>
      </c>
      <c r="AE17" s="54">
        <v>0</v>
      </c>
      <c r="AF17" s="53">
        <v>0</v>
      </c>
      <c r="AG17" s="53">
        <v>0</v>
      </c>
      <c r="AH17" s="54">
        <v>0</v>
      </c>
      <c r="AI17" s="59">
        <f t="shared" si="0"/>
        <v>0</v>
      </c>
      <c r="AJ17" s="34"/>
    </row>
    <row r="18" spans="1:36" s="21" customFormat="1" ht="12" customHeight="1" x14ac:dyDescent="0.15">
      <c r="A18" s="22">
        <v>6</v>
      </c>
      <c r="B18" s="23" t="s">
        <v>67</v>
      </c>
      <c r="C18" s="49">
        <v>0</v>
      </c>
      <c r="D18" s="45">
        <v>0</v>
      </c>
      <c r="E18" s="45">
        <v>0</v>
      </c>
      <c r="F18" s="46">
        <v>92829694</v>
      </c>
      <c r="G18" s="47">
        <v>0</v>
      </c>
      <c r="H18" s="44">
        <v>0</v>
      </c>
      <c r="I18" s="48">
        <v>0</v>
      </c>
      <c r="J18" s="49">
        <v>0</v>
      </c>
      <c r="K18" s="50">
        <v>0</v>
      </c>
      <c r="L18" s="44">
        <v>0</v>
      </c>
      <c r="M18" s="45">
        <v>0</v>
      </c>
      <c r="N18" s="46">
        <v>0</v>
      </c>
      <c r="O18" s="46">
        <v>0</v>
      </c>
      <c r="P18" s="46">
        <v>0</v>
      </c>
      <c r="Q18" s="45">
        <v>0</v>
      </c>
      <c r="R18" s="45">
        <v>0</v>
      </c>
      <c r="S18" s="47">
        <v>0</v>
      </c>
      <c r="T18" s="49">
        <v>0</v>
      </c>
      <c r="U18" s="45">
        <v>3712968</v>
      </c>
      <c r="V18" s="47">
        <v>0</v>
      </c>
      <c r="W18" s="44">
        <v>0</v>
      </c>
      <c r="X18" s="45">
        <v>0</v>
      </c>
      <c r="Y18" s="45">
        <v>0</v>
      </c>
      <c r="Z18" s="47">
        <v>0</v>
      </c>
      <c r="AA18" s="49">
        <v>0</v>
      </c>
      <c r="AB18" s="45">
        <v>0</v>
      </c>
      <c r="AC18" s="47">
        <v>0</v>
      </c>
      <c r="AD18" s="46">
        <v>0</v>
      </c>
      <c r="AE18" s="46">
        <v>0</v>
      </c>
      <c r="AF18" s="45">
        <v>0</v>
      </c>
      <c r="AG18" s="45">
        <v>0</v>
      </c>
      <c r="AH18" s="46">
        <v>0</v>
      </c>
      <c r="AI18" s="51">
        <f t="shared" si="0"/>
        <v>0</v>
      </c>
      <c r="AJ18" s="34"/>
    </row>
    <row r="19" spans="1:36" s="21" customFormat="1" ht="12" customHeight="1" x14ac:dyDescent="0.15">
      <c r="A19" s="24">
        <v>7</v>
      </c>
      <c r="B19" s="25" t="s">
        <v>68</v>
      </c>
      <c r="C19" s="57">
        <v>0</v>
      </c>
      <c r="D19" s="53">
        <v>0</v>
      </c>
      <c r="E19" s="53">
        <v>0</v>
      </c>
      <c r="F19" s="54">
        <v>72097425</v>
      </c>
      <c r="G19" s="55">
        <v>0</v>
      </c>
      <c r="H19" s="52">
        <v>0</v>
      </c>
      <c r="I19" s="56">
        <v>0</v>
      </c>
      <c r="J19" s="57">
        <v>0</v>
      </c>
      <c r="K19" s="58">
        <v>0</v>
      </c>
      <c r="L19" s="52">
        <v>0</v>
      </c>
      <c r="M19" s="53">
        <v>0</v>
      </c>
      <c r="N19" s="54">
        <v>0</v>
      </c>
      <c r="O19" s="54">
        <v>0</v>
      </c>
      <c r="P19" s="54">
        <v>0</v>
      </c>
      <c r="Q19" s="53">
        <v>0</v>
      </c>
      <c r="R19" s="53">
        <v>0</v>
      </c>
      <c r="S19" s="55">
        <v>0</v>
      </c>
      <c r="T19" s="57">
        <v>0</v>
      </c>
      <c r="U19" s="53">
        <v>2883726</v>
      </c>
      <c r="V19" s="55">
        <v>0</v>
      </c>
      <c r="W19" s="52">
        <v>0</v>
      </c>
      <c r="X19" s="53">
        <v>0</v>
      </c>
      <c r="Y19" s="53">
        <v>0</v>
      </c>
      <c r="Z19" s="55">
        <v>0</v>
      </c>
      <c r="AA19" s="57">
        <v>0</v>
      </c>
      <c r="AB19" s="53">
        <v>0</v>
      </c>
      <c r="AC19" s="55">
        <v>0</v>
      </c>
      <c r="AD19" s="54">
        <v>0</v>
      </c>
      <c r="AE19" s="54">
        <v>0</v>
      </c>
      <c r="AF19" s="53">
        <v>0</v>
      </c>
      <c r="AG19" s="53">
        <v>0</v>
      </c>
      <c r="AH19" s="54">
        <v>0</v>
      </c>
      <c r="AI19" s="59">
        <f t="shared" si="0"/>
        <v>0</v>
      </c>
      <c r="AJ19" s="34"/>
    </row>
    <row r="20" spans="1:36" s="21" customFormat="1" ht="12" customHeight="1" x14ac:dyDescent="0.15">
      <c r="A20" s="22">
        <v>8</v>
      </c>
      <c r="B20" s="23" t="s">
        <v>69</v>
      </c>
      <c r="C20" s="49">
        <v>0</v>
      </c>
      <c r="D20" s="45">
        <v>0</v>
      </c>
      <c r="E20" s="45">
        <v>0</v>
      </c>
      <c r="F20" s="46">
        <v>240023225</v>
      </c>
      <c r="G20" s="47">
        <v>0</v>
      </c>
      <c r="H20" s="44">
        <v>0</v>
      </c>
      <c r="I20" s="48">
        <v>0</v>
      </c>
      <c r="J20" s="49">
        <v>0</v>
      </c>
      <c r="K20" s="50">
        <v>0</v>
      </c>
      <c r="L20" s="44">
        <v>0</v>
      </c>
      <c r="M20" s="45">
        <v>0</v>
      </c>
      <c r="N20" s="46">
        <v>0</v>
      </c>
      <c r="O20" s="46">
        <v>0</v>
      </c>
      <c r="P20" s="46">
        <v>0</v>
      </c>
      <c r="Q20" s="45">
        <v>0</v>
      </c>
      <c r="R20" s="45">
        <v>0</v>
      </c>
      <c r="S20" s="47">
        <v>0</v>
      </c>
      <c r="T20" s="49">
        <v>0</v>
      </c>
      <c r="U20" s="45">
        <v>9600314</v>
      </c>
      <c r="V20" s="47">
        <v>0</v>
      </c>
      <c r="W20" s="44">
        <v>0</v>
      </c>
      <c r="X20" s="45">
        <v>0</v>
      </c>
      <c r="Y20" s="45">
        <v>0</v>
      </c>
      <c r="Z20" s="47">
        <v>0</v>
      </c>
      <c r="AA20" s="49">
        <v>0</v>
      </c>
      <c r="AB20" s="45">
        <v>0</v>
      </c>
      <c r="AC20" s="47">
        <v>0</v>
      </c>
      <c r="AD20" s="46">
        <v>0</v>
      </c>
      <c r="AE20" s="46">
        <v>0</v>
      </c>
      <c r="AF20" s="45">
        <v>0</v>
      </c>
      <c r="AG20" s="45">
        <v>0</v>
      </c>
      <c r="AH20" s="46">
        <v>0</v>
      </c>
      <c r="AI20" s="51">
        <f t="shared" si="0"/>
        <v>0</v>
      </c>
      <c r="AJ20" s="34"/>
    </row>
    <row r="21" spans="1:36" s="21" customFormat="1" ht="12" customHeight="1" x14ac:dyDescent="0.15">
      <c r="A21" s="24">
        <v>9</v>
      </c>
      <c r="B21" s="25" t="s">
        <v>70</v>
      </c>
      <c r="C21" s="57">
        <v>0</v>
      </c>
      <c r="D21" s="53">
        <v>0</v>
      </c>
      <c r="E21" s="53">
        <v>0</v>
      </c>
      <c r="F21" s="54">
        <v>291190345</v>
      </c>
      <c r="G21" s="55">
        <v>0</v>
      </c>
      <c r="H21" s="52">
        <v>0</v>
      </c>
      <c r="I21" s="56">
        <v>0</v>
      </c>
      <c r="J21" s="57">
        <v>0</v>
      </c>
      <c r="K21" s="58">
        <v>0</v>
      </c>
      <c r="L21" s="52">
        <v>0</v>
      </c>
      <c r="M21" s="53">
        <v>0</v>
      </c>
      <c r="N21" s="54">
        <v>0</v>
      </c>
      <c r="O21" s="54">
        <v>0</v>
      </c>
      <c r="P21" s="54">
        <v>0</v>
      </c>
      <c r="Q21" s="53">
        <v>0</v>
      </c>
      <c r="R21" s="53">
        <v>0</v>
      </c>
      <c r="S21" s="55">
        <v>0</v>
      </c>
      <c r="T21" s="57">
        <v>0</v>
      </c>
      <c r="U21" s="53">
        <v>11648499</v>
      </c>
      <c r="V21" s="55">
        <v>0</v>
      </c>
      <c r="W21" s="52">
        <v>0</v>
      </c>
      <c r="X21" s="53">
        <v>0</v>
      </c>
      <c r="Y21" s="53">
        <v>0</v>
      </c>
      <c r="Z21" s="55">
        <v>0</v>
      </c>
      <c r="AA21" s="57">
        <v>0</v>
      </c>
      <c r="AB21" s="53">
        <v>0</v>
      </c>
      <c r="AC21" s="55">
        <v>0</v>
      </c>
      <c r="AD21" s="54">
        <v>0</v>
      </c>
      <c r="AE21" s="54">
        <v>0</v>
      </c>
      <c r="AF21" s="53">
        <v>0</v>
      </c>
      <c r="AG21" s="53">
        <v>0</v>
      </c>
      <c r="AH21" s="54">
        <v>0</v>
      </c>
      <c r="AI21" s="59">
        <f t="shared" si="0"/>
        <v>0</v>
      </c>
      <c r="AJ21" s="34"/>
    </row>
    <row r="22" spans="1:36" s="21" customFormat="1" ht="12" customHeight="1" x14ac:dyDescent="0.15">
      <c r="A22" s="22">
        <v>10</v>
      </c>
      <c r="B22" s="23" t="s">
        <v>71</v>
      </c>
      <c r="C22" s="49">
        <v>0</v>
      </c>
      <c r="D22" s="45">
        <v>0</v>
      </c>
      <c r="E22" s="45">
        <v>0</v>
      </c>
      <c r="F22" s="46">
        <v>372151283</v>
      </c>
      <c r="G22" s="47">
        <v>0</v>
      </c>
      <c r="H22" s="44">
        <v>0</v>
      </c>
      <c r="I22" s="48">
        <v>0</v>
      </c>
      <c r="J22" s="49">
        <v>0</v>
      </c>
      <c r="K22" s="50">
        <v>0</v>
      </c>
      <c r="L22" s="44">
        <v>0</v>
      </c>
      <c r="M22" s="45">
        <v>0</v>
      </c>
      <c r="N22" s="46">
        <v>0</v>
      </c>
      <c r="O22" s="46">
        <v>0</v>
      </c>
      <c r="P22" s="46">
        <v>0</v>
      </c>
      <c r="Q22" s="45">
        <v>0</v>
      </c>
      <c r="R22" s="45">
        <v>0</v>
      </c>
      <c r="S22" s="47">
        <v>0</v>
      </c>
      <c r="T22" s="49">
        <v>0</v>
      </c>
      <c r="U22" s="45">
        <v>14885349</v>
      </c>
      <c r="V22" s="47">
        <v>0</v>
      </c>
      <c r="W22" s="44">
        <v>0</v>
      </c>
      <c r="X22" s="45">
        <v>0</v>
      </c>
      <c r="Y22" s="45">
        <v>0</v>
      </c>
      <c r="Z22" s="47">
        <v>0</v>
      </c>
      <c r="AA22" s="49">
        <v>0</v>
      </c>
      <c r="AB22" s="45">
        <v>0</v>
      </c>
      <c r="AC22" s="47">
        <v>0</v>
      </c>
      <c r="AD22" s="46">
        <v>0</v>
      </c>
      <c r="AE22" s="46">
        <v>0</v>
      </c>
      <c r="AF22" s="45">
        <v>0</v>
      </c>
      <c r="AG22" s="45">
        <v>0</v>
      </c>
      <c r="AH22" s="46">
        <v>0</v>
      </c>
      <c r="AI22" s="51">
        <f t="shared" si="0"/>
        <v>0</v>
      </c>
      <c r="AJ22" s="34"/>
    </row>
    <row r="23" spans="1:36" s="21" customFormat="1" ht="12" customHeight="1" x14ac:dyDescent="0.15">
      <c r="A23" s="24">
        <v>11</v>
      </c>
      <c r="B23" s="25" t="s">
        <v>72</v>
      </c>
      <c r="C23" s="57">
        <v>0</v>
      </c>
      <c r="D23" s="53">
        <v>0</v>
      </c>
      <c r="E23" s="53">
        <v>0</v>
      </c>
      <c r="F23" s="54">
        <v>313145729</v>
      </c>
      <c r="G23" s="55">
        <v>0</v>
      </c>
      <c r="H23" s="52">
        <v>0</v>
      </c>
      <c r="I23" s="56">
        <v>0</v>
      </c>
      <c r="J23" s="57">
        <v>0</v>
      </c>
      <c r="K23" s="58">
        <v>0</v>
      </c>
      <c r="L23" s="52">
        <v>0</v>
      </c>
      <c r="M23" s="53">
        <v>0</v>
      </c>
      <c r="N23" s="54">
        <v>0</v>
      </c>
      <c r="O23" s="54">
        <v>0</v>
      </c>
      <c r="P23" s="54">
        <v>0</v>
      </c>
      <c r="Q23" s="53">
        <v>0</v>
      </c>
      <c r="R23" s="53">
        <v>0</v>
      </c>
      <c r="S23" s="55">
        <v>0</v>
      </c>
      <c r="T23" s="57">
        <v>0</v>
      </c>
      <c r="U23" s="53">
        <v>12525134</v>
      </c>
      <c r="V23" s="55">
        <v>0</v>
      </c>
      <c r="W23" s="52">
        <v>0</v>
      </c>
      <c r="X23" s="53">
        <v>0</v>
      </c>
      <c r="Y23" s="53">
        <v>0</v>
      </c>
      <c r="Z23" s="55">
        <v>0</v>
      </c>
      <c r="AA23" s="57">
        <v>0</v>
      </c>
      <c r="AB23" s="53">
        <v>0</v>
      </c>
      <c r="AC23" s="55">
        <v>0</v>
      </c>
      <c r="AD23" s="54">
        <v>0</v>
      </c>
      <c r="AE23" s="54">
        <v>0</v>
      </c>
      <c r="AF23" s="53">
        <v>0</v>
      </c>
      <c r="AG23" s="53">
        <v>0</v>
      </c>
      <c r="AH23" s="54">
        <v>0</v>
      </c>
      <c r="AI23" s="59">
        <f t="shared" si="0"/>
        <v>0</v>
      </c>
      <c r="AJ23" s="34"/>
    </row>
    <row r="24" spans="1:36" s="21" customFormat="1" ht="12" customHeight="1" x14ac:dyDescent="0.15">
      <c r="A24" s="22">
        <v>12</v>
      </c>
      <c r="B24" s="23" t="s">
        <v>73</v>
      </c>
      <c r="C24" s="49">
        <v>0</v>
      </c>
      <c r="D24" s="45">
        <v>0</v>
      </c>
      <c r="E24" s="45">
        <v>0</v>
      </c>
      <c r="F24" s="46">
        <v>891529420</v>
      </c>
      <c r="G24" s="47">
        <v>0</v>
      </c>
      <c r="H24" s="44">
        <v>0</v>
      </c>
      <c r="I24" s="48">
        <v>0</v>
      </c>
      <c r="J24" s="49">
        <v>0</v>
      </c>
      <c r="K24" s="50">
        <v>0</v>
      </c>
      <c r="L24" s="44">
        <v>0</v>
      </c>
      <c r="M24" s="45">
        <v>0</v>
      </c>
      <c r="N24" s="46">
        <v>0</v>
      </c>
      <c r="O24" s="46">
        <v>0</v>
      </c>
      <c r="P24" s="46">
        <v>0</v>
      </c>
      <c r="Q24" s="45">
        <v>0</v>
      </c>
      <c r="R24" s="45">
        <v>0</v>
      </c>
      <c r="S24" s="47">
        <v>0</v>
      </c>
      <c r="T24" s="49">
        <v>0</v>
      </c>
      <c r="U24" s="45">
        <v>35658972</v>
      </c>
      <c r="V24" s="47">
        <v>0</v>
      </c>
      <c r="W24" s="44">
        <v>0</v>
      </c>
      <c r="X24" s="45">
        <v>0</v>
      </c>
      <c r="Y24" s="45">
        <v>0</v>
      </c>
      <c r="Z24" s="47">
        <v>0</v>
      </c>
      <c r="AA24" s="49">
        <v>0</v>
      </c>
      <c r="AB24" s="45">
        <v>0</v>
      </c>
      <c r="AC24" s="47">
        <v>0</v>
      </c>
      <c r="AD24" s="46">
        <v>0</v>
      </c>
      <c r="AE24" s="46">
        <v>0</v>
      </c>
      <c r="AF24" s="45">
        <v>0</v>
      </c>
      <c r="AG24" s="45">
        <v>0</v>
      </c>
      <c r="AH24" s="46">
        <v>0</v>
      </c>
      <c r="AI24" s="51">
        <f t="shared" si="0"/>
        <v>0</v>
      </c>
      <c r="AJ24" s="34"/>
    </row>
    <row r="25" spans="1:36" s="21" customFormat="1" ht="12" customHeight="1" x14ac:dyDescent="0.15">
      <c r="A25" s="24">
        <v>13</v>
      </c>
      <c r="B25" s="25" t="s">
        <v>74</v>
      </c>
      <c r="C25" s="57">
        <v>0</v>
      </c>
      <c r="D25" s="53">
        <v>0</v>
      </c>
      <c r="E25" s="53">
        <v>0</v>
      </c>
      <c r="F25" s="54">
        <v>541761366</v>
      </c>
      <c r="G25" s="55">
        <v>0</v>
      </c>
      <c r="H25" s="52">
        <v>0</v>
      </c>
      <c r="I25" s="56">
        <v>0</v>
      </c>
      <c r="J25" s="57">
        <v>0</v>
      </c>
      <c r="K25" s="58">
        <v>0</v>
      </c>
      <c r="L25" s="52">
        <v>0</v>
      </c>
      <c r="M25" s="53">
        <v>0</v>
      </c>
      <c r="N25" s="54">
        <v>0</v>
      </c>
      <c r="O25" s="54">
        <v>0</v>
      </c>
      <c r="P25" s="54">
        <v>0</v>
      </c>
      <c r="Q25" s="53">
        <v>0</v>
      </c>
      <c r="R25" s="53">
        <v>0</v>
      </c>
      <c r="S25" s="55">
        <v>0</v>
      </c>
      <c r="T25" s="57">
        <v>0</v>
      </c>
      <c r="U25" s="53">
        <v>21669720</v>
      </c>
      <c r="V25" s="55">
        <v>0</v>
      </c>
      <c r="W25" s="52">
        <v>0</v>
      </c>
      <c r="X25" s="53">
        <v>0</v>
      </c>
      <c r="Y25" s="53">
        <v>0</v>
      </c>
      <c r="Z25" s="55">
        <v>0</v>
      </c>
      <c r="AA25" s="57">
        <v>0</v>
      </c>
      <c r="AB25" s="53">
        <v>0</v>
      </c>
      <c r="AC25" s="55">
        <v>0</v>
      </c>
      <c r="AD25" s="54">
        <v>0</v>
      </c>
      <c r="AE25" s="54">
        <v>0</v>
      </c>
      <c r="AF25" s="53">
        <v>0</v>
      </c>
      <c r="AG25" s="53">
        <v>0</v>
      </c>
      <c r="AH25" s="54">
        <v>0</v>
      </c>
      <c r="AI25" s="59">
        <f t="shared" si="0"/>
        <v>0</v>
      </c>
      <c r="AJ25" s="34"/>
    </row>
    <row r="26" spans="1:36" s="21" customFormat="1" ht="12" customHeight="1" x14ac:dyDescent="0.15">
      <c r="A26" s="22">
        <v>14</v>
      </c>
      <c r="B26" s="23" t="s">
        <v>75</v>
      </c>
      <c r="C26" s="49">
        <v>0</v>
      </c>
      <c r="D26" s="45">
        <v>0</v>
      </c>
      <c r="E26" s="45">
        <v>0</v>
      </c>
      <c r="F26" s="46">
        <v>151488358</v>
      </c>
      <c r="G26" s="47">
        <v>0</v>
      </c>
      <c r="H26" s="44">
        <v>0</v>
      </c>
      <c r="I26" s="48">
        <v>0</v>
      </c>
      <c r="J26" s="49">
        <v>0</v>
      </c>
      <c r="K26" s="50">
        <v>0</v>
      </c>
      <c r="L26" s="44">
        <v>0</v>
      </c>
      <c r="M26" s="45">
        <v>0</v>
      </c>
      <c r="N26" s="46">
        <v>0</v>
      </c>
      <c r="O26" s="46">
        <v>0</v>
      </c>
      <c r="P26" s="46">
        <v>0</v>
      </c>
      <c r="Q26" s="45">
        <v>0</v>
      </c>
      <c r="R26" s="45">
        <v>0</v>
      </c>
      <c r="S26" s="47">
        <v>0</v>
      </c>
      <c r="T26" s="49">
        <v>0</v>
      </c>
      <c r="U26" s="45">
        <v>6059176</v>
      </c>
      <c r="V26" s="47">
        <v>0</v>
      </c>
      <c r="W26" s="44">
        <v>0</v>
      </c>
      <c r="X26" s="45">
        <v>0</v>
      </c>
      <c r="Y26" s="45">
        <v>0</v>
      </c>
      <c r="Z26" s="47">
        <v>0</v>
      </c>
      <c r="AA26" s="49">
        <v>0</v>
      </c>
      <c r="AB26" s="45">
        <v>0</v>
      </c>
      <c r="AC26" s="47">
        <v>0</v>
      </c>
      <c r="AD26" s="46">
        <v>0</v>
      </c>
      <c r="AE26" s="46">
        <v>0</v>
      </c>
      <c r="AF26" s="45">
        <v>0</v>
      </c>
      <c r="AG26" s="45">
        <v>0</v>
      </c>
      <c r="AH26" s="46">
        <v>0</v>
      </c>
      <c r="AI26" s="51">
        <f t="shared" si="0"/>
        <v>0</v>
      </c>
      <c r="AJ26" s="34"/>
    </row>
    <row r="27" spans="1:36" s="21" customFormat="1" ht="12" customHeight="1" x14ac:dyDescent="0.15">
      <c r="A27" s="24">
        <v>15</v>
      </c>
      <c r="B27" s="25" t="s">
        <v>76</v>
      </c>
      <c r="C27" s="57">
        <v>0</v>
      </c>
      <c r="D27" s="53">
        <v>0</v>
      </c>
      <c r="E27" s="53">
        <v>0</v>
      </c>
      <c r="F27" s="54">
        <v>352740346</v>
      </c>
      <c r="G27" s="55">
        <v>0</v>
      </c>
      <c r="H27" s="52">
        <v>0</v>
      </c>
      <c r="I27" s="56">
        <v>0</v>
      </c>
      <c r="J27" s="57">
        <v>0</v>
      </c>
      <c r="K27" s="58">
        <v>0</v>
      </c>
      <c r="L27" s="52">
        <v>0</v>
      </c>
      <c r="M27" s="53">
        <v>0</v>
      </c>
      <c r="N27" s="54">
        <v>0</v>
      </c>
      <c r="O27" s="54">
        <v>0</v>
      </c>
      <c r="P27" s="54">
        <v>0</v>
      </c>
      <c r="Q27" s="53">
        <v>0</v>
      </c>
      <c r="R27" s="53">
        <v>0</v>
      </c>
      <c r="S27" s="55">
        <v>0</v>
      </c>
      <c r="T27" s="57">
        <v>0</v>
      </c>
      <c r="U27" s="53">
        <v>14108824</v>
      </c>
      <c r="V27" s="55">
        <v>0</v>
      </c>
      <c r="W27" s="52">
        <v>0</v>
      </c>
      <c r="X27" s="53">
        <v>0</v>
      </c>
      <c r="Y27" s="53">
        <v>0</v>
      </c>
      <c r="Z27" s="55">
        <v>0</v>
      </c>
      <c r="AA27" s="57">
        <v>0</v>
      </c>
      <c r="AB27" s="53">
        <v>0</v>
      </c>
      <c r="AC27" s="55">
        <v>0</v>
      </c>
      <c r="AD27" s="54">
        <v>0</v>
      </c>
      <c r="AE27" s="54">
        <v>0</v>
      </c>
      <c r="AF27" s="53">
        <v>0</v>
      </c>
      <c r="AG27" s="53">
        <v>0</v>
      </c>
      <c r="AH27" s="54">
        <v>0</v>
      </c>
      <c r="AI27" s="59">
        <f t="shared" si="0"/>
        <v>0</v>
      </c>
      <c r="AJ27" s="34"/>
    </row>
    <row r="28" spans="1:36" s="21" customFormat="1" ht="12" customHeight="1" x14ac:dyDescent="0.15">
      <c r="A28" s="22">
        <v>16</v>
      </c>
      <c r="B28" s="23" t="s">
        <v>77</v>
      </c>
      <c r="C28" s="49">
        <v>0</v>
      </c>
      <c r="D28" s="45">
        <v>0</v>
      </c>
      <c r="E28" s="45">
        <v>0</v>
      </c>
      <c r="F28" s="46">
        <v>170514515</v>
      </c>
      <c r="G28" s="47">
        <v>0</v>
      </c>
      <c r="H28" s="44">
        <v>0</v>
      </c>
      <c r="I28" s="48">
        <v>0</v>
      </c>
      <c r="J28" s="49">
        <v>0</v>
      </c>
      <c r="K28" s="50">
        <v>0</v>
      </c>
      <c r="L28" s="44">
        <v>0</v>
      </c>
      <c r="M28" s="45">
        <v>0</v>
      </c>
      <c r="N28" s="46">
        <v>0</v>
      </c>
      <c r="O28" s="46">
        <v>0</v>
      </c>
      <c r="P28" s="46">
        <v>0</v>
      </c>
      <c r="Q28" s="45">
        <v>0</v>
      </c>
      <c r="R28" s="45">
        <v>0</v>
      </c>
      <c r="S28" s="47">
        <v>0</v>
      </c>
      <c r="T28" s="49">
        <v>0</v>
      </c>
      <c r="U28" s="45">
        <v>6820216</v>
      </c>
      <c r="V28" s="47">
        <v>0</v>
      </c>
      <c r="W28" s="44">
        <v>0</v>
      </c>
      <c r="X28" s="45">
        <v>0</v>
      </c>
      <c r="Y28" s="45">
        <v>0</v>
      </c>
      <c r="Z28" s="47">
        <v>0</v>
      </c>
      <c r="AA28" s="49">
        <v>0</v>
      </c>
      <c r="AB28" s="45">
        <v>0</v>
      </c>
      <c r="AC28" s="47">
        <v>0</v>
      </c>
      <c r="AD28" s="46">
        <v>0</v>
      </c>
      <c r="AE28" s="46">
        <v>0</v>
      </c>
      <c r="AF28" s="45">
        <v>0</v>
      </c>
      <c r="AG28" s="45">
        <v>0</v>
      </c>
      <c r="AH28" s="46">
        <v>0</v>
      </c>
      <c r="AI28" s="51">
        <f t="shared" si="0"/>
        <v>0</v>
      </c>
      <c r="AJ28" s="34"/>
    </row>
    <row r="29" spans="1:36" s="21" customFormat="1" ht="12" customHeight="1" x14ac:dyDescent="0.15">
      <c r="A29" s="24">
        <v>17</v>
      </c>
      <c r="B29" s="25" t="s">
        <v>78</v>
      </c>
      <c r="C29" s="57">
        <v>0</v>
      </c>
      <c r="D29" s="53">
        <v>0</v>
      </c>
      <c r="E29" s="53">
        <v>0</v>
      </c>
      <c r="F29" s="54">
        <v>91127880</v>
      </c>
      <c r="G29" s="55">
        <v>0</v>
      </c>
      <c r="H29" s="52">
        <v>0</v>
      </c>
      <c r="I29" s="56">
        <v>0</v>
      </c>
      <c r="J29" s="57">
        <v>0</v>
      </c>
      <c r="K29" s="58">
        <v>0</v>
      </c>
      <c r="L29" s="52">
        <v>0</v>
      </c>
      <c r="M29" s="53">
        <v>0</v>
      </c>
      <c r="N29" s="54">
        <v>0</v>
      </c>
      <c r="O29" s="54">
        <v>0</v>
      </c>
      <c r="P29" s="54">
        <v>0</v>
      </c>
      <c r="Q29" s="53">
        <v>0</v>
      </c>
      <c r="R29" s="53">
        <v>0</v>
      </c>
      <c r="S29" s="55">
        <v>0</v>
      </c>
      <c r="T29" s="57">
        <v>0</v>
      </c>
      <c r="U29" s="53">
        <v>3644889</v>
      </c>
      <c r="V29" s="55">
        <v>0</v>
      </c>
      <c r="W29" s="52">
        <v>0</v>
      </c>
      <c r="X29" s="53">
        <v>0</v>
      </c>
      <c r="Y29" s="53">
        <v>0</v>
      </c>
      <c r="Z29" s="55">
        <v>0</v>
      </c>
      <c r="AA29" s="57">
        <v>0</v>
      </c>
      <c r="AB29" s="53">
        <v>0</v>
      </c>
      <c r="AC29" s="55">
        <v>0</v>
      </c>
      <c r="AD29" s="54">
        <v>0</v>
      </c>
      <c r="AE29" s="54">
        <v>0</v>
      </c>
      <c r="AF29" s="53">
        <v>0</v>
      </c>
      <c r="AG29" s="53">
        <v>0</v>
      </c>
      <c r="AH29" s="54">
        <v>0</v>
      </c>
      <c r="AI29" s="59">
        <f t="shared" si="0"/>
        <v>0</v>
      </c>
      <c r="AJ29" s="34"/>
    </row>
    <row r="30" spans="1:36" s="21" customFormat="1" ht="12" customHeight="1" x14ac:dyDescent="0.15">
      <c r="A30" s="22">
        <v>18</v>
      </c>
      <c r="B30" s="23" t="s">
        <v>79</v>
      </c>
      <c r="C30" s="49">
        <v>0</v>
      </c>
      <c r="D30" s="45">
        <v>0</v>
      </c>
      <c r="E30" s="45">
        <v>0</v>
      </c>
      <c r="F30" s="46">
        <v>54754603</v>
      </c>
      <c r="G30" s="47">
        <v>0</v>
      </c>
      <c r="H30" s="44">
        <v>0</v>
      </c>
      <c r="I30" s="48">
        <v>0</v>
      </c>
      <c r="J30" s="49">
        <v>0</v>
      </c>
      <c r="K30" s="50">
        <v>0</v>
      </c>
      <c r="L30" s="44">
        <v>0</v>
      </c>
      <c r="M30" s="45">
        <v>0</v>
      </c>
      <c r="N30" s="46">
        <v>0</v>
      </c>
      <c r="O30" s="46">
        <v>0</v>
      </c>
      <c r="P30" s="46">
        <v>0</v>
      </c>
      <c r="Q30" s="45">
        <v>0</v>
      </c>
      <c r="R30" s="45">
        <v>0</v>
      </c>
      <c r="S30" s="47">
        <v>0</v>
      </c>
      <c r="T30" s="49">
        <v>0</v>
      </c>
      <c r="U30" s="45">
        <v>2190046</v>
      </c>
      <c r="V30" s="47">
        <v>0</v>
      </c>
      <c r="W30" s="44">
        <v>0</v>
      </c>
      <c r="X30" s="45">
        <v>0</v>
      </c>
      <c r="Y30" s="45">
        <v>0</v>
      </c>
      <c r="Z30" s="47">
        <v>0</v>
      </c>
      <c r="AA30" s="49">
        <v>0</v>
      </c>
      <c r="AB30" s="45">
        <v>0</v>
      </c>
      <c r="AC30" s="47">
        <v>0</v>
      </c>
      <c r="AD30" s="46">
        <v>0</v>
      </c>
      <c r="AE30" s="46">
        <v>0</v>
      </c>
      <c r="AF30" s="45">
        <v>0</v>
      </c>
      <c r="AG30" s="45">
        <v>0</v>
      </c>
      <c r="AH30" s="46">
        <v>0</v>
      </c>
      <c r="AI30" s="51">
        <f t="shared" si="0"/>
        <v>0</v>
      </c>
      <c r="AJ30" s="34"/>
    </row>
    <row r="31" spans="1:36" s="21" customFormat="1" ht="12" customHeight="1" x14ac:dyDescent="0.15">
      <c r="A31" s="24">
        <v>19</v>
      </c>
      <c r="B31" s="25" t="s">
        <v>80</v>
      </c>
      <c r="C31" s="57">
        <v>0</v>
      </c>
      <c r="D31" s="53">
        <v>0</v>
      </c>
      <c r="E31" s="53">
        <v>0</v>
      </c>
      <c r="F31" s="54">
        <v>137997384</v>
      </c>
      <c r="G31" s="55">
        <v>0</v>
      </c>
      <c r="H31" s="52">
        <v>0</v>
      </c>
      <c r="I31" s="56">
        <v>0</v>
      </c>
      <c r="J31" s="57">
        <v>0</v>
      </c>
      <c r="K31" s="58">
        <v>0</v>
      </c>
      <c r="L31" s="52">
        <v>0</v>
      </c>
      <c r="M31" s="53">
        <v>0</v>
      </c>
      <c r="N31" s="54">
        <v>0</v>
      </c>
      <c r="O31" s="54">
        <v>0</v>
      </c>
      <c r="P31" s="54">
        <v>0</v>
      </c>
      <c r="Q31" s="53">
        <v>0</v>
      </c>
      <c r="R31" s="53">
        <v>0</v>
      </c>
      <c r="S31" s="55">
        <v>0</v>
      </c>
      <c r="T31" s="57">
        <v>0</v>
      </c>
      <c r="U31" s="53">
        <v>5519566</v>
      </c>
      <c r="V31" s="55">
        <v>0</v>
      </c>
      <c r="W31" s="52">
        <v>0</v>
      </c>
      <c r="X31" s="53">
        <v>0</v>
      </c>
      <c r="Y31" s="53">
        <v>0</v>
      </c>
      <c r="Z31" s="55">
        <v>0</v>
      </c>
      <c r="AA31" s="57">
        <v>0</v>
      </c>
      <c r="AB31" s="53">
        <v>0</v>
      </c>
      <c r="AC31" s="55">
        <v>0</v>
      </c>
      <c r="AD31" s="54">
        <v>0</v>
      </c>
      <c r="AE31" s="54">
        <v>0</v>
      </c>
      <c r="AF31" s="53">
        <v>0</v>
      </c>
      <c r="AG31" s="53">
        <v>0</v>
      </c>
      <c r="AH31" s="54">
        <v>0</v>
      </c>
      <c r="AI31" s="59">
        <f t="shared" si="0"/>
        <v>0</v>
      </c>
      <c r="AJ31" s="34"/>
    </row>
    <row r="32" spans="1:36" s="21" customFormat="1" ht="12" customHeight="1" x14ac:dyDescent="0.15">
      <c r="A32" s="22">
        <v>20</v>
      </c>
      <c r="B32" s="23" t="s">
        <v>81</v>
      </c>
      <c r="C32" s="49">
        <v>0</v>
      </c>
      <c r="D32" s="45">
        <v>0</v>
      </c>
      <c r="E32" s="45">
        <v>0</v>
      </c>
      <c r="F32" s="46">
        <v>261849764</v>
      </c>
      <c r="G32" s="47">
        <v>0</v>
      </c>
      <c r="H32" s="44">
        <v>0</v>
      </c>
      <c r="I32" s="48">
        <v>0</v>
      </c>
      <c r="J32" s="49">
        <v>0</v>
      </c>
      <c r="K32" s="50">
        <v>0</v>
      </c>
      <c r="L32" s="44">
        <v>0</v>
      </c>
      <c r="M32" s="45">
        <v>0</v>
      </c>
      <c r="N32" s="46">
        <v>0</v>
      </c>
      <c r="O32" s="46">
        <v>0</v>
      </c>
      <c r="P32" s="46">
        <v>0</v>
      </c>
      <c r="Q32" s="45">
        <v>0</v>
      </c>
      <c r="R32" s="45">
        <v>0</v>
      </c>
      <c r="S32" s="47">
        <v>0</v>
      </c>
      <c r="T32" s="49">
        <v>0</v>
      </c>
      <c r="U32" s="45">
        <v>10473417</v>
      </c>
      <c r="V32" s="47">
        <v>0</v>
      </c>
      <c r="W32" s="44">
        <v>0</v>
      </c>
      <c r="X32" s="45">
        <v>0</v>
      </c>
      <c r="Y32" s="45">
        <v>0</v>
      </c>
      <c r="Z32" s="47">
        <v>0</v>
      </c>
      <c r="AA32" s="49">
        <v>0</v>
      </c>
      <c r="AB32" s="45">
        <v>0</v>
      </c>
      <c r="AC32" s="47">
        <v>0</v>
      </c>
      <c r="AD32" s="46">
        <v>0</v>
      </c>
      <c r="AE32" s="46">
        <v>0</v>
      </c>
      <c r="AF32" s="45">
        <v>0</v>
      </c>
      <c r="AG32" s="45">
        <v>0</v>
      </c>
      <c r="AH32" s="46">
        <v>0</v>
      </c>
      <c r="AI32" s="51">
        <f t="shared" si="0"/>
        <v>0</v>
      </c>
      <c r="AJ32" s="34"/>
    </row>
    <row r="33" spans="1:36" s="21" customFormat="1" ht="12" customHeight="1" x14ac:dyDescent="0.15">
      <c r="A33" s="24">
        <v>21</v>
      </c>
      <c r="B33" s="25" t="s">
        <v>82</v>
      </c>
      <c r="C33" s="57">
        <v>0</v>
      </c>
      <c r="D33" s="53">
        <v>0</v>
      </c>
      <c r="E33" s="53">
        <v>0</v>
      </c>
      <c r="F33" s="54">
        <v>119718875</v>
      </c>
      <c r="G33" s="55">
        <v>0</v>
      </c>
      <c r="H33" s="52">
        <v>0</v>
      </c>
      <c r="I33" s="56">
        <v>0</v>
      </c>
      <c r="J33" s="57">
        <v>0</v>
      </c>
      <c r="K33" s="58">
        <v>0</v>
      </c>
      <c r="L33" s="52">
        <v>0</v>
      </c>
      <c r="M33" s="53">
        <v>0</v>
      </c>
      <c r="N33" s="54">
        <v>0</v>
      </c>
      <c r="O33" s="54">
        <v>0</v>
      </c>
      <c r="P33" s="54">
        <v>0</v>
      </c>
      <c r="Q33" s="53">
        <v>0</v>
      </c>
      <c r="R33" s="53">
        <v>0</v>
      </c>
      <c r="S33" s="55">
        <v>0</v>
      </c>
      <c r="T33" s="57">
        <v>0</v>
      </c>
      <c r="U33" s="53">
        <v>4789940</v>
      </c>
      <c r="V33" s="55">
        <v>0</v>
      </c>
      <c r="W33" s="52">
        <v>0</v>
      </c>
      <c r="X33" s="53">
        <v>0</v>
      </c>
      <c r="Y33" s="53">
        <v>0</v>
      </c>
      <c r="Z33" s="55">
        <v>0</v>
      </c>
      <c r="AA33" s="57">
        <v>0</v>
      </c>
      <c r="AB33" s="53">
        <v>0</v>
      </c>
      <c r="AC33" s="55">
        <v>0</v>
      </c>
      <c r="AD33" s="54">
        <v>0</v>
      </c>
      <c r="AE33" s="54">
        <v>0</v>
      </c>
      <c r="AF33" s="53">
        <v>0</v>
      </c>
      <c r="AG33" s="53">
        <v>0</v>
      </c>
      <c r="AH33" s="54">
        <v>0</v>
      </c>
      <c r="AI33" s="59">
        <f t="shared" si="0"/>
        <v>0</v>
      </c>
      <c r="AJ33" s="34"/>
    </row>
    <row r="34" spans="1:36" s="21" customFormat="1" ht="12" customHeight="1" x14ac:dyDescent="0.15">
      <c r="A34" s="22">
        <v>22</v>
      </c>
      <c r="B34" s="23" t="s">
        <v>83</v>
      </c>
      <c r="C34" s="49">
        <v>0</v>
      </c>
      <c r="D34" s="45">
        <v>0</v>
      </c>
      <c r="E34" s="45">
        <v>0</v>
      </c>
      <c r="F34" s="46">
        <v>80204207</v>
      </c>
      <c r="G34" s="47">
        <v>0</v>
      </c>
      <c r="H34" s="44">
        <v>0</v>
      </c>
      <c r="I34" s="48">
        <v>0</v>
      </c>
      <c r="J34" s="49">
        <v>0</v>
      </c>
      <c r="K34" s="50">
        <v>0</v>
      </c>
      <c r="L34" s="44">
        <v>0</v>
      </c>
      <c r="M34" s="45">
        <v>0</v>
      </c>
      <c r="N34" s="46">
        <v>0</v>
      </c>
      <c r="O34" s="46">
        <v>0</v>
      </c>
      <c r="P34" s="46">
        <v>0</v>
      </c>
      <c r="Q34" s="45">
        <v>0</v>
      </c>
      <c r="R34" s="45">
        <v>0</v>
      </c>
      <c r="S34" s="47">
        <v>0</v>
      </c>
      <c r="T34" s="49">
        <v>0</v>
      </c>
      <c r="U34" s="45">
        <v>3207973</v>
      </c>
      <c r="V34" s="47">
        <v>0</v>
      </c>
      <c r="W34" s="44">
        <v>0</v>
      </c>
      <c r="X34" s="45">
        <v>0</v>
      </c>
      <c r="Y34" s="45">
        <v>0</v>
      </c>
      <c r="Z34" s="47">
        <v>0</v>
      </c>
      <c r="AA34" s="49">
        <v>0</v>
      </c>
      <c r="AB34" s="45">
        <v>0</v>
      </c>
      <c r="AC34" s="47">
        <v>0</v>
      </c>
      <c r="AD34" s="46">
        <v>0</v>
      </c>
      <c r="AE34" s="46">
        <v>0</v>
      </c>
      <c r="AF34" s="45">
        <v>0</v>
      </c>
      <c r="AG34" s="45">
        <v>0</v>
      </c>
      <c r="AH34" s="46">
        <v>0</v>
      </c>
      <c r="AI34" s="51">
        <f t="shared" si="0"/>
        <v>0</v>
      </c>
      <c r="AJ34" s="34"/>
    </row>
    <row r="35" spans="1:36" s="21" customFormat="1" ht="12" customHeight="1" x14ac:dyDescent="0.15">
      <c r="A35" s="24">
        <v>23</v>
      </c>
      <c r="B35" s="25" t="s">
        <v>84</v>
      </c>
      <c r="C35" s="57">
        <v>0</v>
      </c>
      <c r="D35" s="53">
        <v>0</v>
      </c>
      <c r="E35" s="53">
        <v>0</v>
      </c>
      <c r="F35" s="54">
        <v>154914850</v>
      </c>
      <c r="G35" s="55">
        <v>0</v>
      </c>
      <c r="H35" s="52">
        <v>0</v>
      </c>
      <c r="I35" s="56">
        <v>0</v>
      </c>
      <c r="J35" s="57">
        <v>0</v>
      </c>
      <c r="K35" s="58">
        <v>0</v>
      </c>
      <c r="L35" s="52">
        <v>0</v>
      </c>
      <c r="M35" s="53">
        <v>0</v>
      </c>
      <c r="N35" s="54">
        <v>0</v>
      </c>
      <c r="O35" s="54">
        <v>0</v>
      </c>
      <c r="P35" s="54">
        <v>0</v>
      </c>
      <c r="Q35" s="53">
        <v>0</v>
      </c>
      <c r="R35" s="53">
        <v>0</v>
      </c>
      <c r="S35" s="55">
        <v>0</v>
      </c>
      <c r="T35" s="57">
        <v>0</v>
      </c>
      <c r="U35" s="53">
        <v>6196262</v>
      </c>
      <c r="V35" s="55">
        <v>0</v>
      </c>
      <c r="W35" s="52">
        <v>0</v>
      </c>
      <c r="X35" s="53">
        <v>0</v>
      </c>
      <c r="Y35" s="53">
        <v>0</v>
      </c>
      <c r="Z35" s="55">
        <v>0</v>
      </c>
      <c r="AA35" s="57">
        <v>0</v>
      </c>
      <c r="AB35" s="53">
        <v>0</v>
      </c>
      <c r="AC35" s="55">
        <v>0</v>
      </c>
      <c r="AD35" s="54">
        <v>0</v>
      </c>
      <c r="AE35" s="54">
        <v>0</v>
      </c>
      <c r="AF35" s="53">
        <v>0</v>
      </c>
      <c r="AG35" s="53">
        <v>0</v>
      </c>
      <c r="AH35" s="54">
        <v>0</v>
      </c>
      <c r="AI35" s="59">
        <f t="shared" si="0"/>
        <v>0</v>
      </c>
      <c r="AJ35" s="34"/>
    </row>
    <row r="36" spans="1:36" s="21" customFormat="1" ht="12" customHeight="1" x14ac:dyDescent="0.15">
      <c r="A36" s="22">
        <v>24</v>
      </c>
      <c r="B36" s="23" t="s">
        <v>85</v>
      </c>
      <c r="C36" s="49">
        <f t="shared" ref="C36:AH36" si="1">SUM(C13:C35)</f>
        <v>0</v>
      </c>
      <c r="D36" s="45">
        <f t="shared" si="1"/>
        <v>0</v>
      </c>
      <c r="E36" s="45">
        <f t="shared" si="1"/>
        <v>0</v>
      </c>
      <c r="F36" s="46">
        <f t="shared" si="1"/>
        <v>6397992192</v>
      </c>
      <c r="G36" s="47">
        <f t="shared" si="1"/>
        <v>0</v>
      </c>
      <c r="H36" s="44">
        <f t="shared" si="1"/>
        <v>0</v>
      </c>
      <c r="I36" s="48">
        <f t="shared" si="1"/>
        <v>0</v>
      </c>
      <c r="J36" s="49">
        <f t="shared" si="1"/>
        <v>0</v>
      </c>
      <c r="K36" s="50">
        <f t="shared" si="1"/>
        <v>0</v>
      </c>
      <c r="L36" s="44">
        <f t="shared" si="1"/>
        <v>0</v>
      </c>
      <c r="M36" s="45">
        <f t="shared" si="1"/>
        <v>0</v>
      </c>
      <c r="N36" s="46">
        <f t="shared" si="1"/>
        <v>0</v>
      </c>
      <c r="O36" s="46">
        <f t="shared" si="1"/>
        <v>0</v>
      </c>
      <c r="P36" s="46">
        <f t="shared" si="1"/>
        <v>0</v>
      </c>
      <c r="Q36" s="45">
        <f t="shared" si="1"/>
        <v>0</v>
      </c>
      <c r="R36" s="45">
        <f t="shared" si="1"/>
        <v>0</v>
      </c>
      <c r="S36" s="47">
        <f t="shared" si="1"/>
        <v>0</v>
      </c>
      <c r="T36" s="49">
        <f t="shared" si="1"/>
        <v>0</v>
      </c>
      <c r="U36" s="45">
        <f t="shared" si="1"/>
        <v>255878343</v>
      </c>
      <c r="V36" s="47">
        <f t="shared" si="1"/>
        <v>0</v>
      </c>
      <c r="W36" s="44">
        <f t="shared" si="1"/>
        <v>0</v>
      </c>
      <c r="X36" s="45">
        <f t="shared" si="1"/>
        <v>0</v>
      </c>
      <c r="Y36" s="45">
        <f t="shared" si="1"/>
        <v>0</v>
      </c>
      <c r="Z36" s="47">
        <f t="shared" si="1"/>
        <v>0</v>
      </c>
      <c r="AA36" s="49">
        <f t="shared" si="1"/>
        <v>0</v>
      </c>
      <c r="AB36" s="45">
        <f t="shared" si="1"/>
        <v>0</v>
      </c>
      <c r="AC36" s="47">
        <f t="shared" si="1"/>
        <v>0</v>
      </c>
      <c r="AD36" s="46">
        <f t="shared" si="1"/>
        <v>0</v>
      </c>
      <c r="AE36" s="46">
        <f t="shared" si="1"/>
        <v>0</v>
      </c>
      <c r="AF36" s="45">
        <f t="shared" si="1"/>
        <v>0</v>
      </c>
      <c r="AG36" s="45">
        <f t="shared" si="1"/>
        <v>0</v>
      </c>
      <c r="AH36" s="46">
        <f t="shared" si="1"/>
        <v>0</v>
      </c>
      <c r="AI36" s="51">
        <f t="shared" si="0"/>
        <v>0</v>
      </c>
      <c r="AJ36" s="34"/>
    </row>
    <row r="37" spans="1:36" s="21" customFormat="1" ht="12" customHeight="1" x14ac:dyDescent="0.15">
      <c r="A37" s="24">
        <v>25</v>
      </c>
      <c r="B37" s="25" t="s">
        <v>86</v>
      </c>
      <c r="C37" s="57">
        <v>0</v>
      </c>
      <c r="D37" s="53">
        <v>0</v>
      </c>
      <c r="E37" s="53">
        <v>0</v>
      </c>
      <c r="F37" s="54">
        <v>1019609204</v>
      </c>
      <c r="G37" s="55">
        <v>0</v>
      </c>
      <c r="H37" s="52">
        <v>0</v>
      </c>
      <c r="I37" s="56">
        <v>0</v>
      </c>
      <c r="J37" s="57">
        <v>0</v>
      </c>
      <c r="K37" s="58">
        <v>0</v>
      </c>
      <c r="L37" s="52">
        <v>0</v>
      </c>
      <c r="M37" s="53">
        <v>0</v>
      </c>
      <c r="N37" s="54">
        <v>0</v>
      </c>
      <c r="O37" s="54">
        <v>0</v>
      </c>
      <c r="P37" s="54">
        <v>0</v>
      </c>
      <c r="Q37" s="53">
        <v>0</v>
      </c>
      <c r="R37" s="53">
        <v>0</v>
      </c>
      <c r="S37" s="55">
        <v>0</v>
      </c>
      <c r="T37" s="57">
        <v>0</v>
      </c>
      <c r="U37" s="53">
        <v>40782074</v>
      </c>
      <c r="V37" s="55">
        <v>0</v>
      </c>
      <c r="W37" s="52">
        <v>0</v>
      </c>
      <c r="X37" s="53">
        <v>0</v>
      </c>
      <c r="Y37" s="53">
        <v>0</v>
      </c>
      <c r="Z37" s="55">
        <v>0</v>
      </c>
      <c r="AA37" s="57">
        <v>0</v>
      </c>
      <c r="AB37" s="53">
        <v>0</v>
      </c>
      <c r="AC37" s="55">
        <v>0</v>
      </c>
      <c r="AD37" s="54">
        <v>0</v>
      </c>
      <c r="AE37" s="54">
        <v>0</v>
      </c>
      <c r="AF37" s="53">
        <v>0</v>
      </c>
      <c r="AG37" s="53">
        <v>0</v>
      </c>
      <c r="AH37" s="54">
        <v>0</v>
      </c>
      <c r="AI37" s="60">
        <f t="shared" si="0"/>
        <v>0</v>
      </c>
      <c r="AJ37" s="34"/>
    </row>
    <row r="38" spans="1:36" s="21" customFormat="1" ht="12" customHeight="1" x14ac:dyDescent="0.15">
      <c r="A38" s="26">
        <v>26</v>
      </c>
      <c r="B38" s="27" t="s">
        <v>87</v>
      </c>
      <c r="C38" s="66">
        <f t="shared" ref="C38:AH38" si="2">C36+C37</f>
        <v>0</v>
      </c>
      <c r="D38" s="62">
        <f t="shared" si="2"/>
        <v>0</v>
      </c>
      <c r="E38" s="62">
        <f t="shared" si="2"/>
        <v>0</v>
      </c>
      <c r="F38" s="63">
        <f t="shared" si="2"/>
        <v>7417601396</v>
      </c>
      <c r="G38" s="64">
        <f t="shared" si="2"/>
        <v>0</v>
      </c>
      <c r="H38" s="61">
        <f t="shared" si="2"/>
        <v>0</v>
      </c>
      <c r="I38" s="65">
        <f t="shared" si="2"/>
        <v>0</v>
      </c>
      <c r="J38" s="66">
        <f t="shared" si="2"/>
        <v>0</v>
      </c>
      <c r="K38" s="67">
        <f t="shared" si="2"/>
        <v>0</v>
      </c>
      <c r="L38" s="61">
        <f t="shared" si="2"/>
        <v>0</v>
      </c>
      <c r="M38" s="62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2">
        <f t="shared" si="2"/>
        <v>0</v>
      </c>
      <c r="R38" s="62">
        <f t="shared" si="2"/>
        <v>0</v>
      </c>
      <c r="S38" s="64">
        <f t="shared" si="2"/>
        <v>0</v>
      </c>
      <c r="T38" s="66">
        <f t="shared" si="2"/>
        <v>0</v>
      </c>
      <c r="U38" s="62">
        <f t="shared" si="2"/>
        <v>296660417</v>
      </c>
      <c r="V38" s="64">
        <f t="shared" si="2"/>
        <v>0</v>
      </c>
      <c r="W38" s="61">
        <f t="shared" si="2"/>
        <v>0</v>
      </c>
      <c r="X38" s="62">
        <f t="shared" si="2"/>
        <v>0</v>
      </c>
      <c r="Y38" s="62">
        <f t="shared" si="2"/>
        <v>0</v>
      </c>
      <c r="Z38" s="64">
        <f t="shared" si="2"/>
        <v>0</v>
      </c>
      <c r="AA38" s="66">
        <f t="shared" si="2"/>
        <v>0</v>
      </c>
      <c r="AB38" s="62">
        <f t="shared" si="2"/>
        <v>0</v>
      </c>
      <c r="AC38" s="64">
        <f t="shared" si="2"/>
        <v>0</v>
      </c>
      <c r="AD38" s="63">
        <f t="shared" si="2"/>
        <v>0</v>
      </c>
      <c r="AE38" s="63">
        <f t="shared" si="2"/>
        <v>0</v>
      </c>
      <c r="AF38" s="62">
        <f t="shared" si="2"/>
        <v>0</v>
      </c>
      <c r="AG38" s="62">
        <f t="shared" si="2"/>
        <v>0</v>
      </c>
      <c r="AH38" s="63">
        <f t="shared" si="2"/>
        <v>0</v>
      </c>
      <c r="AI38" s="68">
        <f t="shared" si="0"/>
        <v>0</v>
      </c>
      <c r="AJ38" s="34"/>
    </row>
  </sheetData>
  <mergeCells count="66">
    <mergeCell ref="R7:R11"/>
    <mergeCell ref="S7:S11"/>
    <mergeCell ref="T7:T11"/>
    <mergeCell ref="AI7:AI11"/>
    <mergeCell ref="AA7:AC7"/>
    <mergeCell ref="AD7:AD11"/>
    <mergeCell ref="AE7:AE11"/>
    <mergeCell ref="AF7:AF11"/>
    <mergeCell ref="AG7:AG11"/>
    <mergeCell ref="AH7:AH11"/>
    <mergeCell ref="AA8:AA11"/>
    <mergeCell ref="AB8:AB11"/>
    <mergeCell ref="AC8:AC11"/>
    <mergeCell ref="AA6:AC6"/>
    <mergeCell ref="W6:Z6"/>
    <mergeCell ref="W7:Z7"/>
    <mergeCell ref="Z8:Z11"/>
    <mergeCell ref="H7:I7"/>
    <mergeCell ref="J7:K7"/>
    <mergeCell ref="L7:N7"/>
    <mergeCell ref="O7:O11"/>
    <mergeCell ref="P7:P11"/>
    <mergeCell ref="H8:H11"/>
    <mergeCell ref="I8:I11"/>
    <mergeCell ref="J8:J11"/>
    <mergeCell ref="K8:K11"/>
    <mergeCell ref="W8:W11"/>
    <mergeCell ref="X8:X11"/>
    <mergeCell ref="Y8:Y11"/>
    <mergeCell ref="A7:B12"/>
    <mergeCell ref="J6:K6"/>
    <mergeCell ref="L6:S6"/>
    <mergeCell ref="T6:V6"/>
    <mergeCell ref="U7:U8"/>
    <mergeCell ref="V7:V11"/>
    <mergeCell ref="C7:C11"/>
    <mergeCell ref="D7:D11"/>
    <mergeCell ref="E7:E11"/>
    <mergeCell ref="F7:F11"/>
    <mergeCell ref="G7:G11"/>
    <mergeCell ref="Q7:Q11"/>
    <mergeCell ref="L8:L11"/>
    <mergeCell ref="M8:M11"/>
    <mergeCell ref="N8:N11"/>
    <mergeCell ref="U9:U11"/>
    <mergeCell ref="C5:G5"/>
    <mergeCell ref="H5:I5"/>
    <mergeCell ref="J5:K5"/>
    <mergeCell ref="L5:S5"/>
    <mergeCell ref="T5:V5"/>
    <mergeCell ref="A4:B4"/>
    <mergeCell ref="W5:Z5"/>
    <mergeCell ref="W4:Z4"/>
    <mergeCell ref="AA4:AC4"/>
    <mergeCell ref="AD4:AH4"/>
    <mergeCell ref="A5:B6"/>
    <mergeCell ref="C4:G4"/>
    <mergeCell ref="H4:I4"/>
    <mergeCell ref="J4:K4"/>
    <mergeCell ref="L4:S4"/>
    <mergeCell ref="T4:V4"/>
    <mergeCell ref="AD6:AI6"/>
    <mergeCell ref="C6:G6"/>
    <mergeCell ref="H6:I6"/>
    <mergeCell ref="AA5:AC5"/>
    <mergeCell ref="AD5:AI5"/>
  </mergeCells>
  <phoneticPr fontId="11"/>
  <dataValidations count="8">
    <dataValidation type="whole" allowBlank="1" showInputMessage="1" showErrorMessage="1" errorTitle="入力エラー" error="数値以外の入力または、13桁以上の入力は行えません" sqref="AH13:AH38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W13:Y38 T13:U38 AD13:AG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O13:R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</oddHeader>
  </headerFooter>
  <colBreaks count="2" manualBreakCount="2">
    <brk id="2" max="37" man="1"/>
    <brk id="9" max="3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6">
    <tabColor theme="8"/>
  </sheetPr>
  <dimension ref="A1:AI35"/>
  <sheetViews>
    <sheetView showGridLines="0" tabSelected="1" view="pageBreakPreview" zoomScaleNormal="8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1" customWidth="1"/>
    <col min="2" max="2" width="22.375" style="1" customWidth="1"/>
    <col min="3" max="7" width="15" style="1" customWidth="1"/>
    <col min="8" max="11" width="16" style="1" customWidth="1"/>
    <col min="12" max="14" width="10" style="1" customWidth="1"/>
    <col min="15" max="18" width="11.87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1" width="11" style="1" customWidth="1"/>
    <col min="32" max="33" width="11.75" style="1" customWidth="1"/>
    <col min="34" max="34" width="10" style="1" customWidth="1"/>
    <col min="35" max="35" width="8" style="1" customWidth="1"/>
    <col min="36" max="16384" width="1" style="1"/>
  </cols>
  <sheetData>
    <row r="1" spans="1:35" ht="26.25" customHeight="1" x14ac:dyDescent="0.15">
      <c r="C1" s="2"/>
      <c r="D1" s="2"/>
      <c r="E1" s="2"/>
      <c r="F1" s="2"/>
      <c r="G1" s="2"/>
    </row>
    <row r="2" spans="1:35" ht="13.5" customHeight="1" x14ac:dyDescent="0.15">
      <c r="C2" s="3"/>
      <c r="D2" s="3"/>
      <c r="E2" s="3"/>
      <c r="F2" s="3"/>
    </row>
    <row r="3" spans="1:35" ht="13.5" customHeight="1" x14ac:dyDescent="0.15">
      <c r="B3" s="1" t="s">
        <v>96</v>
      </c>
      <c r="C3" s="4" t="s">
        <v>88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  <c r="K3" s="4" t="s">
        <v>129</v>
      </c>
      <c r="L3" s="4" t="s">
        <v>130</v>
      </c>
      <c r="M3" s="4" t="s">
        <v>131</v>
      </c>
      <c r="N3" s="4" t="s">
        <v>132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143</v>
      </c>
      <c r="AH3" s="4" t="s">
        <v>135</v>
      </c>
    </row>
    <row r="4" spans="1:35" ht="13.5" customHeight="1" x14ac:dyDescent="0.15">
      <c r="A4" s="170" t="s">
        <v>18</v>
      </c>
      <c r="B4" s="171"/>
      <c r="C4" s="165" t="s">
        <v>104</v>
      </c>
      <c r="D4" s="165"/>
      <c r="E4" s="165"/>
      <c r="F4" s="165"/>
      <c r="G4" s="166"/>
      <c r="H4" s="165" t="s">
        <v>105</v>
      </c>
      <c r="I4" s="166"/>
      <c r="J4" s="165" t="str">
        <f>+H4</f>
        <v>ｘｘ1</v>
      </c>
      <c r="K4" s="166"/>
      <c r="L4" s="165" t="s">
        <v>106</v>
      </c>
      <c r="M4" s="165"/>
      <c r="N4" s="165"/>
      <c r="O4" s="165"/>
      <c r="P4" s="165"/>
      <c r="Q4" s="165"/>
      <c r="R4" s="165"/>
      <c r="S4" s="166"/>
      <c r="T4" s="165" t="s">
        <v>107</v>
      </c>
      <c r="U4" s="165"/>
      <c r="V4" s="166"/>
      <c r="W4" s="165" t="s">
        <v>108</v>
      </c>
      <c r="X4" s="165"/>
      <c r="Y4" s="165"/>
      <c r="Z4" s="166"/>
      <c r="AA4" s="165" t="str">
        <f>+W4</f>
        <v>ｘｘ4</v>
      </c>
      <c r="AB4" s="165"/>
      <c r="AC4" s="166"/>
      <c r="AD4" s="167" t="s">
        <v>133</v>
      </c>
      <c r="AE4" s="167"/>
      <c r="AF4" s="167"/>
      <c r="AG4" s="167"/>
      <c r="AH4" s="168"/>
      <c r="AI4" s="5"/>
    </row>
    <row r="5" spans="1:35" ht="15" customHeight="1" x14ac:dyDescent="0.15">
      <c r="A5" s="142" t="s">
        <v>109</v>
      </c>
      <c r="B5" s="143"/>
      <c r="C5" s="134" t="s">
        <v>34</v>
      </c>
      <c r="D5" s="123" t="s">
        <v>35</v>
      </c>
      <c r="E5" s="123" t="s">
        <v>36</v>
      </c>
      <c r="F5" s="123" t="s">
        <v>37</v>
      </c>
      <c r="G5" s="125" t="s">
        <v>38</v>
      </c>
      <c r="H5" s="136" t="s">
        <v>39</v>
      </c>
      <c r="I5" s="169"/>
      <c r="J5" s="138" t="str">
        <f>+H5</f>
        <v>分離長期譲渡所得金額に係るもの</v>
      </c>
      <c r="K5" s="172"/>
      <c r="L5" s="120" t="s">
        <v>40</v>
      </c>
      <c r="M5" s="121"/>
      <c r="N5" s="122"/>
      <c r="O5" s="157" t="s">
        <v>137</v>
      </c>
      <c r="P5" s="157" t="s">
        <v>138</v>
      </c>
      <c r="Q5" s="157" t="s">
        <v>139</v>
      </c>
      <c r="R5" s="157" t="s">
        <v>140</v>
      </c>
      <c r="S5" s="153" t="s">
        <v>41</v>
      </c>
      <c r="T5" s="154" t="s">
        <v>42</v>
      </c>
      <c r="U5" s="134"/>
      <c r="V5" s="125" t="s">
        <v>43</v>
      </c>
      <c r="W5" s="127" t="s">
        <v>44</v>
      </c>
      <c r="X5" s="128"/>
      <c r="Y5" s="128"/>
      <c r="Z5" s="173"/>
      <c r="AA5" s="130" t="s">
        <v>45</v>
      </c>
      <c r="AB5" s="131"/>
      <c r="AC5" s="174"/>
      <c r="AD5" s="155" t="s">
        <v>144</v>
      </c>
      <c r="AE5" s="146" t="s">
        <v>145</v>
      </c>
      <c r="AF5" s="146" t="s">
        <v>141</v>
      </c>
      <c r="AG5" s="146" t="s">
        <v>142</v>
      </c>
      <c r="AH5" s="123" t="s">
        <v>41</v>
      </c>
      <c r="AI5" s="150" t="s">
        <v>89</v>
      </c>
    </row>
    <row r="6" spans="1:35" ht="10.5" customHeight="1" x14ac:dyDescent="0.15">
      <c r="A6" s="142"/>
      <c r="B6" s="143"/>
      <c r="C6" s="134"/>
      <c r="D6" s="123"/>
      <c r="E6" s="123"/>
      <c r="F6" s="123"/>
      <c r="G6" s="125"/>
      <c r="H6" s="133" t="s">
        <v>47</v>
      </c>
      <c r="I6" s="126" t="s">
        <v>48</v>
      </c>
      <c r="J6" s="133" t="s">
        <v>49</v>
      </c>
      <c r="K6" s="126" t="s">
        <v>37</v>
      </c>
      <c r="L6" s="133" t="s">
        <v>47</v>
      </c>
      <c r="M6" s="148" t="s">
        <v>50</v>
      </c>
      <c r="N6" s="135" t="s">
        <v>37</v>
      </c>
      <c r="O6" s="123"/>
      <c r="P6" s="123"/>
      <c r="Q6" s="123"/>
      <c r="R6" s="123"/>
      <c r="S6" s="153"/>
      <c r="T6" s="154"/>
      <c r="U6" s="127"/>
      <c r="V6" s="125"/>
      <c r="W6" s="133" t="s">
        <v>51</v>
      </c>
      <c r="X6" s="135" t="s">
        <v>52</v>
      </c>
      <c r="Y6" s="135" t="s">
        <v>53</v>
      </c>
      <c r="Z6" s="126" t="s">
        <v>37</v>
      </c>
      <c r="AA6" s="133" t="s">
        <v>51</v>
      </c>
      <c r="AB6" s="148" t="s">
        <v>54</v>
      </c>
      <c r="AC6" s="126" t="s">
        <v>37</v>
      </c>
      <c r="AD6" s="156"/>
      <c r="AE6" s="147"/>
      <c r="AF6" s="147"/>
      <c r="AG6" s="147"/>
      <c r="AH6" s="123"/>
      <c r="AI6" s="151"/>
    </row>
    <row r="7" spans="1:35" ht="15" customHeight="1" x14ac:dyDescent="0.15">
      <c r="A7" s="142"/>
      <c r="B7" s="143"/>
      <c r="C7" s="134"/>
      <c r="D7" s="123"/>
      <c r="E7" s="123"/>
      <c r="F7" s="123"/>
      <c r="G7" s="125"/>
      <c r="H7" s="134"/>
      <c r="I7" s="125"/>
      <c r="J7" s="134"/>
      <c r="K7" s="125"/>
      <c r="L7" s="134"/>
      <c r="M7" s="149"/>
      <c r="N7" s="123"/>
      <c r="O7" s="123"/>
      <c r="P7" s="123"/>
      <c r="Q7" s="123"/>
      <c r="R7" s="123"/>
      <c r="S7" s="153"/>
      <c r="T7" s="134"/>
      <c r="U7" s="159" t="s">
        <v>90</v>
      </c>
      <c r="V7" s="125"/>
      <c r="W7" s="134"/>
      <c r="X7" s="123"/>
      <c r="Y7" s="123"/>
      <c r="Z7" s="125"/>
      <c r="AA7" s="134"/>
      <c r="AB7" s="149"/>
      <c r="AC7" s="125"/>
      <c r="AD7" s="156"/>
      <c r="AE7" s="147"/>
      <c r="AF7" s="147"/>
      <c r="AG7" s="147"/>
      <c r="AH7" s="123"/>
      <c r="AI7" s="151"/>
    </row>
    <row r="8" spans="1:35" ht="15" customHeight="1" x14ac:dyDescent="0.15">
      <c r="A8" s="142"/>
      <c r="B8" s="143"/>
      <c r="C8" s="134"/>
      <c r="D8" s="123"/>
      <c r="E8" s="123"/>
      <c r="F8" s="123"/>
      <c r="G8" s="125"/>
      <c r="H8" s="134"/>
      <c r="I8" s="125"/>
      <c r="J8" s="134"/>
      <c r="K8" s="125"/>
      <c r="L8" s="134"/>
      <c r="M8" s="149"/>
      <c r="N8" s="123"/>
      <c r="O8" s="123"/>
      <c r="P8" s="123"/>
      <c r="Q8" s="123"/>
      <c r="R8" s="123"/>
      <c r="S8" s="153"/>
      <c r="T8" s="134"/>
      <c r="U8" s="160"/>
      <c r="V8" s="125"/>
      <c r="W8" s="134"/>
      <c r="X8" s="123"/>
      <c r="Y8" s="123"/>
      <c r="Z8" s="125"/>
      <c r="AA8" s="134"/>
      <c r="AB8" s="149"/>
      <c r="AC8" s="125"/>
      <c r="AD8" s="156"/>
      <c r="AE8" s="147"/>
      <c r="AF8" s="147"/>
      <c r="AG8" s="147"/>
      <c r="AH8" s="123"/>
      <c r="AI8" s="151"/>
    </row>
    <row r="9" spans="1:35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23"/>
      <c r="P9" s="123"/>
      <c r="Q9" s="123"/>
      <c r="R9" s="123"/>
      <c r="S9" s="153"/>
      <c r="T9" s="134"/>
      <c r="U9" s="160"/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</row>
    <row r="10" spans="1:35" ht="15" customHeight="1" x14ac:dyDescent="0.15">
      <c r="A10" s="144"/>
      <c r="B10" s="145"/>
      <c r="C10" s="6" t="s">
        <v>91</v>
      </c>
      <c r="D10" s="7" t="s">
        <v>91</v>
      </c>
      <c r="E10" s="7" t="s">
        <v>91</v>
      </c>
      <c r="F10" s="8" t="s">
        <v>92</v>
      </c>
      <c r="G10" s="9" t="s">
        <v>91</v>
      </c>
      <c r="H10" s="10" t="s">
        <v>91</v>
      </c>
      <c r="I10" s="11" t="s">
        <v>91</v>
      </c>
      <c r="J10" s="10" t="s">
        <v>91</v>
      </c>
      <c r="K10" s="11" t="s">
        <v>91</v>
      </c>
      <c r="L10" s="12" t="s">
        <v>91</v>
      </c>
      <c r="M10" s="13" t="s">
        <v>91</v>
      </c>
      <c r="N10" s="13" t="s">
        <v>91</v>
      </c>
      <c r="O10" s="13" t="s">
        <v>91</v>
      </c>
      <c r="P10" s="13" t="s">
        <v>56</v>
      </c>
      <c r="Q10" s="13" t="s">
        <v>91</v>
      </c>
      <c r="R10" s="13" t="s">
        <v>91</v>
      </c>
      <c r="S10" s="14" t="s">
        <v>91</v>
      </c>
      <c r="T10" s="15" t="s">
        <v>93</v>
      </c>
      <c r="U10" s="16" t="s">
        <v>94</v>
      </c>
      <c r="V10" s="17" t="s">
        <v>60</v>
      </c>
      <c r="W10" s="12" t="s">
        <v>91</v>
      </c>
      <c r="X10" s="13" t="s">
        <v>91</v>
      </c>
      <c r="Y10" s="13" t="s">
        <v>91</v>
      </c>
      <c r="Z10" s="14" t="s">
        <v>91</v>
      </c>
      <c r="AA10" s="12" t="s">
        <v>91</v>
      </c>
      <c r="AB10" s="13" t="s">
        <v>91</v>
      </c>
      <c r="AC10" s="14" t="s">
        <v>91</v>
      </c>
      <c r="AD10" s="18" t="s">
        <v>56</v>
      </c>
      <c r="AE10" s="18" t="s">
        <v>56</v>
      </c>
      <c r="AF10" s="18" t="s">
        <v>56</v>
      </c>
      <c r="AG10" s="18" t="s">
        <v>56</v>
      </c>
      <c r="AH10" s="18" t="s">
        <v>91</v>
      </c>
      <c r="AI10" s="17" t="s">
        <v>95</v>
      </c>
    </row>
    <row r="11" spans="1:35" s="21" customFormat="1" ht="21" x14ac:dyDescent="0.15">
      <c r="A11" s="28">
        <v>1</v>
      </c>
      <c r="B11" s="29" t="s">
        <v>170</v>
      </c>
      <c r="C11" s="69">
        <f>表59!C36</f>
        <v>6352673</v>
      </c>
      <c r="D11" s="70">
        <f>表59!D36</f>
        <v>46</v>
      </c>
      <c r="E11" s="70">
        <f>表59!E36</f>
        <v>0</v>
      </c>
      <c r="F11" s="71">
        <f>表59!F36</f>
        <v>6352719</v>
      </c>
      <c r="G11" s="72">
        <f>表59!G36</f>
        <v>0</v>
      </c>
      <c r="H11" s="69">
        <f>表59!H36</f>
        <v>173843338</v>
      </c>
      <c r="I11" s="73">
        <f>表59!I36</f>
        <v>1435996</v>
      </c>
      <c r="J11" s="74">
        <f>表59!J36</f>
        <v>29785297</v>
      </c>
      <c r="K11" s="75">
        <f>表59!K36</f>
        <v>205064631</v>
      </c>
      <c r="L11" s="69">
        <f>表59!L36</f>
        <v>1751479</v>
      </c>
      <c r="M11" s="70">
        <f>表59!M36</f>
        <v>5359</v>
      </c>
      <c r="N11" s="71">
        <f>表59!N36</f>
        <v>1756838</v>
      </c>
      <c r="O11" s="71">
        <f>表59!O36</f>
        <v>27260304</v>
      </c>
      <c r="P11" s="71">
        <f>表59!P36</f>
        <v>38676675</v>
      </c>
      <c r="Q11" s="70">
        <f>表59!Q36</f>
        <v>2719646</v>
      </c>
      <c r="R11" s="70">
        <f>表59!R36</f>
        <v>4005994</v>
      </c>
      <c r="S11" s="72">
        <f>表59!S36</f>
        <v>285836807</v>
      </c>
      <c r="T11" s="74">
        <f>表59!T36</f>
        <v>375928</v>
      </c>
      <c r="U11" s="70">
        <f>表59!U36</f>
        <v>375928</v>
      </c>
      <c r="V11" s="72">
        <f>表59!V36</f>
        <v>0</v>
      </c>
      <c r="W11" s="69">
        <f>表59!W36</f>
        <v>5214550</v>
      </c>
      <c r="X11" s="70">
        <f>表59!X36</f>
        <v>39377</v>
      </c>
      <c r="Y11" s="70">
        <f>表59!Y36</f>
        <v>775989</v>
      </c>
      <c r="Z11" s="72">
        <f>表59!Z36</f>
        <v>6029916</v>
      </c>
      <c r="AA11" s="74">
        <f>表59!AA36</f>
        <v>94578</v>
      </c>
      <c r="AB11" s="70">
        <f>表59!AB36</f>
        <v>161</v>
      </c>
      <c r="AC11" s="72">
        <f>表59!AC36</f>
        <v>94739</v>
      </c>
      <c r="AD11" s="71">
        <f>表59!AD36</f>
        <v>817799</v>
      </c>
      <c r="AE11" s="71">
        <f>表59!AE36</f>
        <v>1160276</v>
      </c>
      <c r="AF11" s="70">
        <f>表59!AF36</f>
        <v>81589</v>
      </c>
      <c r="AG11" s="70">
        <f>表59!AG36</f>
        <v>120176</v>
      </c>
      <c r="AH11" s="71">
        <f>表59!AH36</f>
        <v>8680423</v>
      </c>
      <c r="AI11" s="76">
        <f t="shared" ref="AI11:AI35" si="0">+T11/F11</f>
        <v>5.9175921365324048E-2</v>
      </c>
    </row>
    <row r="12" spans="1:35" s="21" customFormat="1" ht="21" x14ac:dyDescent="0.15">
      <c r="A12" s="30">
        <v>2</v>
      </c>
      <c r="B12" s="31" t="s">
        <v>171</v>
      </c>
      <c r="C12" s="77">
        <f>表59!AJ36</f>
        <v>669086546</v>
      </c>
      <c r="D12" s="78">
        <f>表59!AK36</f>
        <v>2483</v>
      </c>
      <c r="E12" s="78">
        <f>表59!AL36</f>
        <v>878</v>
      </c>
      <c r="F12" s="79">
        <f>表59!AM36</f>
        <v>669089907</v>
      </c>
      <c r="G12" s="80">
        <f>表59!AN36</f>
        <v>0</v>
      </c>
      <c r="H12" s="77">
        <f>表59!AO36</f>
        <v>79598839</v>
      </c>
      <c r="I12" s="81">
        <f>表59!AP36</f>
        <v>1067557</v>
      </c>
      <c r="J12" s="82">
        <f>表59!AQ36</f>
        <v>13981562</v>
      </c>
      <c r="K12" s="83">
        <f>表59!AR36</f>
        <v>94647958</v>
      </c>
      <c r="L12" s="77">
        <f>表59!AS36</f>
        <v>916714</v>
      </c>
      <c r="M12" s="78">
        <f>表59!AT36</f>
        <v>2377</v>
      </c>
      <c r="N12" s="79">
        <f>表59!AU36</f>
        <v>919091</v>
      </c>
      <c r="O12" s="79">
        <f>表59!AV36</f>
        <v>18082061</v>
      </c>
      <c r="P12" s="79">
        <f>表59!AW36</f>
        <v>15576949</v>
      </c>
      <c r="Q12" s="78">
        <f>表59!AX36</f>
        <v>2183191</v>
      </c>
      <c r="R12" s="78">
        <f>表59!AY36</f>
        <v>1162976</v>
      </c>
      <c r="S12" s="80">
        <f>表59!AZ36</f>
        <v>801662133</v>
      </c>
      <c r="T12" s="82">
        <f>表59!BA36</f>
        <v>40098752</v>
      </c>
      <c r="U12" s="78">
        <f>表59!BB36</f>
        <v>40098752</v>
      </c>
      <c r="V12" s="80">
        <f>表59!BC36</f>
        <v>0</v>
      </c>
      <c r="W12" s="77">
        <f>表59!BD36</f>
        <v>2387712</v>
      </c>
      <c r="X12" s="78">
        <f>表59!BE36</f>
        <v>30015</v>
      </c>
      <c r="Y12" s="78">
        <f>表59!BF36</f>
        <v>364542</v>
      </c>
      <c r="Z12" s="80">
        <f>表59!BG36</f>
        <v>2782269</v>
      </c>
      <c r="AA12" s="82">
        <f>表59!BH36</f>
        <v>49502</v>
      </c>
      <c r="AB12" s="78">
        <f>表59!BI36</f>
        <v>71</v>
      </c>
      <c r="AC12" s="80">
        <f>表59!BJ36</f>
        <v>49573</v>
      </c>
      <c r="AD12" s="79">
        <f>表59!BK36</f>
        <v>542458</v>
      </c>
      <c r="AE12" s="79">
        <f>表59!BL36</f>
        <v>467309</v>
      </c>
      <c r="AF12" s="78">
        <f>表59!BM36</f>
        <v>65495</v>
      </c>
      <c r="AG12" s="78">
        <f>表59!BN36</f>
        <v>34891</v>
      </c>
      <c r="AH12" s="79">
        <f>表59!BO36</f>
        <v>44040747</v>
      </c>
      <c r="AI12" s="84">
        <f t="shared" si="0"/>
        <v>5.9930289757008696E-2</v>
      </c>
    </row>
    <row r="13" spans="1:35" s="21" customFormat="1" ht="21" x14ac:dyDescent="0.15">
      <c r="A13" s="32">
        <v>3</v>
      </c>
      <c r="B13" s="33" t="s">
        <v>172</v>
      </c>
      <c r="C13" s="85">
        <f>表59!BQ36</f>
        <v>2036929054</v>
      </c>
      <c r="D13" s="86">
        <f>表59!BR36</f>
        <v>2359</v>
      </c>
      <c r="E13" s="86">
        <f>表59!BS36</f>
        <v>3901</v>
      </c>
      <c r="F13" s="87">
        <f>表59!BT36</f>
        <v>2036935314</v>
      </c>
      <c r="G13" s="88">
        <f>表59!BU36</f>
        <v>0</v>
      </c>
      <c r="H13" s="85">
        <f>表59!BV36</f>
        <v>78943944</v>
      </c>
      <c r="I13" s="89">
        <f>表59!BW36</f>
        <v>563968</v>
      </c>
      <c r="J13" s="90">
        <f>表59!BX36</f>
        <v>11309300</v>
      </c>
      <c r="K13" s="91">
        <f>表59!BY36</f>
        <v>90817212</v>
      </c>
      <c r="L13" s="85">
        <f>表59!BZ36</f>
        <v>729535</v>
      </c>
      <c r="M13" s="86">
        <f>表59!CA36</f>
        <v>5218</v>
      </c>
      <c r="N13" s="87">
        <f>表59!CB36</f>
        <v>734753</v>
      </c>
      <c r="O13" s="87">
        <f>表59!CC36</f>
        <v>19538775</v>
      </c>
      <c r="P13" s="87">
        <f>表59!CD36</f>
        <v>16944052</v>
      </c>
      <c r="Q13" s="86">
        <f>表59!CE36</f>
        <v>2241431</v>
      </c>
      <c r="R13" s="86">
        <f>表59!CF36</f>
        <v>2304830</v>
      </c>
      <c r="S13" s="88">
        <f>表59!CG36</f>
        <v>2169516367</v>
      </c>
      <c r="T13" s="90">
        <f>表59!CH36</f>
        <v>122158047</v>
      </c>
      <c r="U13" s="86">
        <f>表59!CI36</f>
        <v>122158047</v>
      </c>
      <c r="V13" s="88">
        <f>表59!CJ36</f>
        <v>0</v>
      </c>
      <c r="W13" s="85">
        <f>表59!CK36</f>
        <v>2368065</v>
      </c>
      <c r="X13" s="86">
        <f>表59!CL36</f>
        <v>14933</v>
      </c>
      <c r="Y13" s="86">
        <f>表59!CM36</f>
        <v>292387</v>
      </c>
      <c r="Z13" s="88">
        <f>表59!CN36</f>
        <v>2675385</v>
      </c>
      <c r="AA13" s="90">
        <f>表59!CO36</f>
        <v>39395</v>
      </c>
      <c r="AB13" s="86">
        <f>表59!CP36</f>
        <v>156</v>
      </c>
      <c r="AC13" s="88">
        <f>表59!CQ36</f>
        <v>39551</v>
      </c>
      <c r="AD13" s="87">
        <f>表59!CR36</f>
        <v>586160</v>
      </c>
      <c r="AE13" s="87">
        <f>表59!CS36</f>
        <v>508317</v>
      </c>
      <c r="AF13" s="86">
        <f>表59!CT36</f>
        <v>67241</v>
      </c>
      <c r="AG13" s="86">
        <f>表59!CU36</f>
        <v>69147</v>
      </c>
      <c r="AH13" s="87">
        <f>表59!CV36</f>
        <v>126103848</v>
      </c>
      <c r="AI13" s="92">
        <f t="shared" si="0"/>
        <v>5.9971490582150122E-2</v>
      </c>
    </row>
    <row r="14" spans="1:35" s="21" customFormat="1" ht="21" x14ac:dyDescent="0.15">
      <c r="A14" s="30">
        <v>4</v>
      </c>
      <c r="B14" s="31" t="s">
        <v>173</v>
      </c>
      <c r="C14" s="77">
        <f>表59!CX36</f>
        <v>2222291715</v>
      </c>
      <c r="D14" s="78">
        <f>表59!CY36</f>
        <v>4659</v>
      </c>
      <c r="E14" s="78">
        <f>表59!CZ36</f>
        <v>3048</v>
      </c>
      <c r="F14" s="79">
        <f>表59!DA36</f>
        <v>2222299422</v>
      </c>
      <c r="G14" s="80">
        <f>表59!DB36</f>
        <v>0</v>
      </c>
      <c r="H14" s="77">
        <f>表59!DC36</f>
        <v>55903774</v>
      </c>
      <c r="I14" s="81">
        <f>表59!DD36</f>
        <v>462765</v>
      </c>
      <c r="J14" s="82">
        <f>表59!DE36</f>
        <v>6300334</v>
      </c>
      <c r="K14" s="83">
        <f>表59!DF36</f>
        <v>62666873</v>
      </c>
      <c r="L14" s="77">
        <f>表59!DG36</f>
        <v>1206889</v>
      </c>
      <c r="M14" s="78">
        <f>表59!DH36</f>
        <v>2784</v>
      </c>
      <c r="N14" s="79">
        <f>表59!DI36</f>
        <v>1209673</v>
      </c>
      <c r="O14" s="79">
        <f>表59!DJ36</f>
        <v>16146066</v>
      </c>
      <c r="P14" s="79">
        <f>表59!DK36</f>
        <v>17359283</v>
      </c>
      <c r="Q14" s="78">
        <f>表59!DL36</f>
        <v>2029148</v>
      </c>
      <c r="R14" s="78">
        <f>表59!DM36</f>
        <v>1618223</v>
      </c>
      <c r="S14" s="80">
        <f>表59!DN36</f>
        <v>2323328688</v>
      </c>
      <c r="T14" s="82">
        <f>表59!DO36</f>
        <v>133298974</v>
      </c>
      <c r="U14" s="78">
        <f>表59!DP36</f>
        <v>133298974</v>
      </c>
      <c r="V14" s="80">
        <f>表59!DQ36</f>
        <v>0</v>
      </c>
      <c r="W14" s="77">
        <f>表59!DR36</f>
        <v>1676859</v>
      </c>
      <c r="X14" s="78">
        <f>表59!DS36</f>
        <v>12542</v>
      </c>
      <c r="Y14" s="78">
        <f>表59!DT36</f>
        <v>159817</v>
      </c>
      <c r="Z14" s="80">
        <f>表59!DU36</f>
        <v>1849218</v>
      </c>
      <c r="AA14" s="82">
        <f>表59!DV36</f>
        <v>65172</v>
      </c>
      <c r="AB14" s="78">
        <f>表59!DW36</f>
        <v>84</v>
      </c>
      <c r="AC14" s="80">
        <f>表59!DX36</f>
        <v>65256</v>
      </c>
      <c r="AD14" s="79">
        <f>表59!DY36</f>
        <v>484375</v>
      </c>
      <c r="AE14" s="79">
        <f>表59!DZ36</f>
        <v>520769</v>
      </c>
      <c r="AF14" s="78">
        <f>表59!EA36</f>
        <v>60875</v>
      </c>
      <c r="AG14" s="78">
        <f>表59!EB36</f>
        <v>48545</v>
      </c>
      <c r="AH14" s="79">
        <f>表59!EC36</f>
        <v>136328012</v>
      </c>
      <c r="AI14" s="93">
        <f t="shared" si="0"/>
        <v>5.9982454515528374E-2</v>
      </c>
    </row>
    <row r="15" spans="1:35" s="21" customFormat="1" ht="21" x14ac:dyDescent="0.15">
      <c r="A15" s="32">
        <v>5</v>
      </c>
      <c r="B15" s="33" t="s">
        <v>174</v>
      </c>
      <c r="C15" s="85">
        <f>表59!EE36</f>
        <v>1795346224</v>
      </c>
      <c r="D15" s="86">
        <f>表59!EF36</f>
        <v>9856</v>
      </c>
      <c r="E15" s="86">
        <f>表59!EG36</f>
        <v>9040</v>
      </c>
      <c r="F15" s="87">
        <f>表59!EH36</f>
        <v>1795365120</v>
      </c>
      <c r="G15" s="88">
        <f>表59!EI36</f>
        <v>0</v>
      </c>
      <c r="H15" s="85">
        <f>表59!EJ36</f>
        <v>47407535</v>
      </c>
      <c r="I15" s="89">
        <f>表59!EK36</f>
        <v>263028</v>
      </c>
      <c r="J15" s="90">
        <f>表59!EL36</f>
        <v>4218139</v>
      </c>
      <c r="K15" s="91">
        <f>表59!EM36</f>
        <v>51888702</v>
      </c>
      <c r="L15" s="85">
        <f>表59!EN36</f>
        <v>962016</v>
      </c>
      <c r="M15" s="86">
        <f>表59!EO36</f>
        <v>0</v>
      </c>
      <c r="N15" s="87">
        <f>表59!EP36</f>
        <v>962016</v>
      </c>
      <c r="O15" s="87">
        <f>表59!EQ36</f>
        <v>17903905</v>
      </c>
      <c r="P15" s="87">
        <f>表59!ER36</f>
        <v>18500228</v>
      </c>
      <c r="Q15" s="86">
        <f>表59!ES36</f>
        <v>2076554</v>
      </c>
      <c r="R15" s="86">
        <f>表59!ET36</f>
        <v>1601415</v>
      </c>
      <c r="S15" s="88">
        <f>表59!EU36</f>
        <v>1888297940</v>
      </c>
      <c r="T15" s="90">
        <f>表59!EV36</f>
        <v>107699114</v>
      </c>
      <c r="U15" s="86">
        <f>表59!EW36</f>
        <v>107699114</v>
      </c>
      <c r="V15" s="88">
        <f>表59!EX36</f>
        <v>0</v>
      </c>
      <c r="W15" s="85">
        <f>表59!EY36</f>
        <v>1422003</v>
      </c>
      <c r="X15" s="86">
        <f>表59!EZ36</f>
        <v>7077</v>
      </c>
      <c r="Y15" s="86">
        <f>表59!FA36</f>
        <v>110091</v>
      </c>
      <c r="Z15" s="88">
        <f>表59!FB36</f>
        <v>1539171</v>
      </c>
      <c r="AA15" s="90">
        <f>表59!FC36</f>
        <v>51950</v>
      </c>
      <c r="AB15" s="86">
        <f>表59!FD36</f>
        <v>0</v>
      </c>
      <c r="AC15" s="88">
        <f>表59!FE36</f>
        <v>51950</v>
      </c>
      <c r="AD15" s="87">
        <f>表59!FF36</f>
        <v>537119</v>
      </c>
      <c r="AE15" s="87">
        <f>表59!FG36</f>
        <v>555007</v>
      </c>
      <c r="AF15" s="86">
        <f>表59!FH36</f>
        <v>62295</v>
      </c>
      <c r="AG15" s="86">
        <f>表59!FI36</f>
        <v>48036</v>
      </c>
      <c r="AH15" s="87">
        <f>表59!FJ36</f>
        <v>110492692</v>
      </c>
      <c r="AI15" s="92">
        <f t="shared" si="0"/>
        <v>5.9987304420841152E-2</v>
      </c>
    </row>
    <row r="16" spans="1:35" s="21" customFormat="1" ht="21" x14ac:dyDescent="0.15">
      <c r="A16" s="30">
        <v>6</v>
      </c>
      <c r="B16" s="31" t="s">
        <v>175</v>
      </c>
      <c r="C16" s="82">
        <f>表59!FL36</f>
        <v>2010678871</v>
      </c>
      <c r="D16" s="78">
        <f>表59!FM36</f>
        <v>3247</v>
      </c>
      <c r="E16" s="78">
        <f>表59!FN36</f>
        <v>6581</v>
      </c>
      <c r="F16" s="79">
        <f>表59!FO36</f>
        <v>2010688699</v>
      </c>
      <c r="G16" s="80">
        <f>表59!FP36</f>
        <v>0</v>
      </c>
      <c r="H16" s="77">
        <f>表59!FQ36</f>
        <v>57073998</v>
      </c>
      <c r="I16" s="81">
        <f>表59!FR36</f>
        <v>1743879</v>
      </c>
      <c r="J16" s="82">
        <f>表59!FS36</f>
        <v>6410884</v>
      </c>
      <c r="K16" s="83">
        <f>表59!FT36</f>
        <v>65228761</v>
      </c>
      <c r="L16" s="77">
        <f>表59!FU36</f>
        <v>1157634</v>
      </c>
      <c r="M16" s="78">
        <f>表59!FV36</f>
        <v>0</v>
      </c>
      <c r="N16" s="79">
        <f>表59!FW36</f>
        <v>1157634</v>
      </c>
      <c r="O16" s="79">
        <f>表59!FX36</f>
        <v>18897738</v>
      </c>
      <c r="P16" s="79">
        <f>表59!FY36</f>
        <v>28308686</v>
      </c>
      <c r="Q16" s="78">
        <f>表59!FZ36</f>
        <v>2481119</v>
      </c>
      <c r="R16" s="78">
        <f>表59!GA36</f>
        <v>1888421</v>
      </c>
      <c r="S16" s="80">
        <f>表59!GB36</f>
        <v>2128651058</v>
      </c>
      <c r="T16" s="82">
        <f>表59!GC36</f>
        <v>120622286</v>
      </c>
      <c r="U16" s="78">
        <f>表59!GD36</f>
        <v>120622286</v>
      </c>
      <c r="V16" s="80">
        <f>表59!GE36</f>
        <v>0</v>
      </c>
      <c r="W16" s="77">
        <f>表59!GF36</f>
        <v>1711955</v>
      </c>
      <c r="X16" s="78">
        <f>表59!GG36</f>
        <v>50760</v>
      </c>
      <c r="Y16" s="78">
        <f>表59!GH36</f>
        <v>171293</v>
      </c>
      <c r="Z16" s="80">
        <f>表59!GI36</f>
        <v>1934008</v>
      </c>
      <c r="AA16" s="82">
        <f>表59!GJ36</f>
        <v>62515</v>
      </c>
      <c r="AB16" s="78">
        <f>表59!GK36</f>
        <v>0</v>
      </c>
      <c r="AC16" s="80">
        <f>表59!GL36</f>
        <v>62515</v>
      </c>
      <c r="AD16" s="79">
        <f>表59!GM36</f>
        <v>566926</v>
      </c>
      <c r="AE16" s="79">
        <f>表59!GN36</f>
        <v>849257</v>
      </c>
      <c r="AF16" s="78">
        <f>表59!GO36</f>
        <v>74434</v>
      </c>
      <c r="AG16" s="78">
        <f>表59!GP36</f>
        <v>56656</v>
      </c>
      <c r="AH16" s="79">
        <f>表59!GQ36</f>
        <v>124166082</v>
      </c>
      <c r="AI16" s="93">
        <f t="shared" si="0"/>
        <v>5.9990532626950421E-2</v>
      </c>
    </row>
    <row r="17" spans="1:35" s="21" customFormat="1" ht="21" x14ac:dyDescent="0.15">
      <c r="A17" s="32">
        <v>7</v>
      </c>
      <c r="B17" s="33" t="s">
        <v>176</v>
      </c>
      <c r="C17" s="90">
        <f>表59!GS36</f>
        <v>1356173749</v>
      </c>
      <c r="D17" s="86">
        <f>表59!GT36</f>
        <v>4396</v>
      </c>
      <c r="E17" s="86">
        <f>表59!GU36</f>
        <v>8879</v>
      </c>
      <c r="F17" s="87">
        <f>表59!GV36</f>
        <v>1356187024</v>
      </c>
      <c r="G17" s="88">
        <f>表59!GW36</f>
        <v>0</v>
      </c>
      <c r="H17" s="85">
        <f>表59!GX36</f>
        <v>34619999</v>
      </c>
      <c r="I17" s="89">
        <f>表59!GY36</f>
        <v>1550067</v>
      </c>
      <c r="J17" s="90">
        <f>表59!GZ36</f>
        <v>3865028</v>
      </c>
      <c r="K17" s="91">
        <f>表59!HA36</f>
        <v>40035094</v>
      </c>
      <c r="L17" s="85">
        <f>表59!HB36</f>
        <v>992482</v>
      </c>
      <c r="M17" s="86">
        <f>表59!HC36</f>
        <v>0</v>
      </c>
      <c r="N17" s="87">
        <f>表59!HD36</f>
        <v>992482</v>
      </c>
      <c r="O17" s="87">
        <f>表59!HE36</f>
        <v>22617441</v>
      </c>
      <c r="P17" s="87">
        <f>表59!HF36</f>
        <v>24568508</v>
      </c>
      <c r="Q17" s="86">
        <f>表59!HG36</f>
        <v>2362878</v>
      </c>
      <c r="R17" s="86">
        <f>表59!HH36</f>
        <v>1711302</v>
      </c>
      <c r="S17" s="88">
        <f>表59!HI36</f>
        <v>1448474729</v>
      </c>
      <c r="T17" s="90">
        <f>表59!HJ36</f>
        <v>81361461</v>
      </c>
      <c r="U17" s="86">
        <f>表59!HK36</f>
        <v>81361461</v>
      </c>
      <c r="V17" s="88">
        <f>表59!HL36</f>
        <v>0</v>
      </c>
      <c r="W17" s="85">
        <f>表59!HM36</f>
        <v>1038410</v>
      </c>
      <c r="X17" s="86">
        <f>表59!HN36</f>
        <v>46080</v>
      </c>
      <c r="Y17" s="86">
        <f>表59!HO36</f>
        <v>104802</v>
      </c>
      <c r="Z17" s="88">
        <f>表59!HP36</f>
        <v>1189292</v>
      </c>
      <c r="AA17" s="90">
        <f>表59!HQ36</f>
        <v>53593</v>
      </c>
      <c r="AB17" s="86">
        <f>表59!HR36</f>
        <v>0</v>
      </c>
      <c r="AC17" s="88">
        <f>表59!HS36</f>
        <v>53593</v>
      </c>
      <c r="AD17" s="87">
        <f>表59!HT36</f>
        <v>678521</v>
      </c>
      <c r="AE17" s="87">
        <f>表59!HU36</f>
        <v>737053</v>
      </c>
      <c r="AF17" s="86">
        <f>表59!HV36</f>
        <v>70887</v>
      </c>
      <c r="AG17" s="86">
        <f>表59!HW36</f>
        <v>51338</v>
      </c>
      <c r="AH17" s="87">
        <f>表59!HX36</f>
        <v>84142145</v>
      </c>
      <c r="AI17" s="92">
        <f t="shared" si="0"/>
        <v>5.9992803028028382E-2</v>
      </c>
    </row>
    <row r="18" spans="1:35" s="21" customFormat="1" ht="21" x14ac:dyDescent="0.15">
      <c r="A18" s="30">
        <v>8</v>
      </c>
      <c r="B18" s="31" t="s">
        <v>177</v>
      </c>
      <c r="C18" s="82">
        <f>'表59 (2)'!C36</f>
        <v>1881126440</v>
      </c>
      <c r="D18" s="78">
        <f>'表59 (2)'!D36</f>
        <v>10766</v>
      </c>
      <c r="E18" s="78">
        <f>'表59 (2)'!E36</f>
        <v>18838</v>
      </c>
      <c r="F18" s="79">
        <f>'表59 (2)'!F36</f>
        <v>1881156044</v>
      </c>
      <c r="G18" s="80">
        <f>'表59 (2)'!G36</f>
        <v>0</v>
      </c>
      <c r="H18" s="77">
        <f>'表59 (2)'!H36</f>
        <v>61311541</v>
      </c>
      <c r="I18" s="81">
        <f>'表59 (2)'!I36</f>
        <v>2056268</v>
      </c>
      <c r="J18" s="82">
        <f>'表59 (2)'!J36</f>
        <v>3234983</v>
      </c>
      <c r="K18" s="83">
        <f>'表59 (2)'!K36</f>
        <v>66602792</v>
      </c>
      <c r="L18" s="77">
        <f>'表59 (2)'!L36</f>
        <v>1513005</v>
      </c>
      <c r="M18" s="78">
        <f>'表59 (2)'!M36</f>
        <v>0</v>
      </c>
      <c r="N18" s="79">
        <f>'表59 (2)'!N36</f>
        <v>1513005</v>
      </c>
      <c r="O18" s="79">
        <f>'表59 (2)'!O36</f>
        <v>40061137</v>
      </c>
      <c r="P18" s="79">
        <f>'表59 (2)'!P36</f>
        <v>34105089</v>
      </c>
      <c r="Q18" s="78">
        <f>'表59 (2)'!Q36</f>
        <v>3773596</v>
      </c>
      <c r="R18" s="78">
        <f>'表59 (2)'!R36</f>
        <v>2081926</v>
      </c>
      <c r="S18" s="80">
        <f>'表59 (2)'!S36</f>
        <v>2029293589</v>
      </c>
      <c r="T18" s="82">
        <f>'表59 (2)'!T36</f>
        <v>112859306</v>
      </c>
      <c r="U18" s="78">
        <f>'表59 (2)'!U36</f>
        <v>112859306</v>
      </c>
      <c r="V18" s="80">
        <f>'表59 (2)'!V36</f>
        <v>0</v>
      </c>
      <c r="W18" s="77">
        <f>'表59 (2)'!W36</f>
        <v>1839079</v>
      </c>
      <c r="X18" s="78">
        <f>'表59 (2)'!X36</f>
        <v>59361</v>
      </c>
      <c r="Y18" s="78">
        <f>'表59 (2)'!Y36</f>
        <v>86681</v>
      </c>
      <c r="Z18" s="80">
        <f>'表59 (2)'!Z36</f>
        <v>1985121</v>
      </c>
      <c r="AA18" s="82">
        <f>'表59 (2)'!AA36</f>
        <v>81703</v>
      </c>
      <c r="AB18" s="78">
        <f>'表59 (2)'!AB36</f>
        <v>0</v>
      </c>
      <c r="AC18" s="80">
        <f>'表59 (2)'!AC36</f>
        <v>81703</v>
      </c>
      <c r="AD18" s="79">
        <f>'表59 (2)'!AD36</f>
        <v>1201828</v>
      </c>
      <c r="AE18" s="79">
        <f>'表59 (2)'!AE36</f>
        <v>1023152</v>
      </c>
      <c r="AF18" s="78">
        <f>'表59 (2)'!AF36</f>
        <v>113206</v>
      </c>
      <c r="AG18" s="78">
        <f>'表59 (2)'!AG36</f>
        <v>62456</v>
      </c>
      <c r="AH18" s="79">
        <f>'表59 (2)'!AH36</f>
        <v>117326772</v>
      </c>
      <c r="AI18" s="93">
        <f t="shared" si="0"/>
        <v>5.9994654010744046E-2</v>
      </c>
    </row>
    <row r="19" spans="1:35" s="21" customFormat="1" ht="21" x14ac:dyDescent="0.15">
      <c r="A19" s="32">
        <v>9</v>
      </c>
      <c r="B19" s="33" t="s">
        <v>178</v>
      </c>
      <c r="C19" s="90">
        <f>'表59 (2)'!AJ36</f>
        <v>2657274793</v>
      </c>
      <c r="D19" s="86">
        <f>'表59 (2)'!AK36</f>
        <v>15611</v>
      </c>
      <c r="E19" s="86">
        <f>'表59 (2)'!AL36</f>
        <v>89761</v>
      </c>
      <c r="F19" s="87">
        <f>'表59 (2)'!AM36</f>
        <v>2657380165</v>
      </c>
      <c r="G19" s="88">
        <f>'表59 (2)'!AN36</f>
        <v>0</v>
      </c>
      <c r="H19" s="85">
        <f>'表59 (2)'!AO36</f>
        <v>108325287</v>
      </c>
      <c r="I19" s="89">
        <f>'表59 (2)'!AP36</f>
        <v>1417224</v>
      </c>
      <c r="J19" s="90">
        <f>'表59 (2)'!AQ36</f>
        <v>7311126</v>
      </c>
      <c r="K19" s="91">
        <f>'表59 (2)'!AR36</f>
        <v>117053637</v>
      </c>
      <c r="L19" s="85">
        <f>'表59 (2)'!AS36</f>
        <v>2627041</v>
      </c>
      <c r="M19" s="86">
        <f>'表59 (2)'!AT36</f>
        <v>4843</v>
      </c>
      <c r="N19" s="87">
        <f>'表59 (2)'!AU36</f>
        <v>2631884</v>
      </c>
      <c r="O19" s="87">
        <f>'表59 (2)'!AV36</f>
        <v>110040449</v>
      </c>
      <c r="P19" s="87">
        <f>'表59 (2)'!AW36</f>
        <v>80407552</v>
      </c>
      <c r="Q19" s="86">
        <f>'表59 (2)'!AX36</f>
        <v>9100654</v>
      </c>
      <c r="R19" s="86">
        <f>'表59 (2)'!AY36</f>
        <v>2813900</v>
      </c>
      <c r="S19" s="88">
        <f>'表59 (2)'!AZ36</f>
        <v>2979428241</v>
      </c>
      <c r="T19" s="90">
        <f>'表59 (2)'!BA36</f>
        <v>159434221</v>
      </c>
      <c r="U19" s="86">
        <f>'表59 (2)'!BB36</f>
        <v>159434221</v>
      </c>
      <c r="V19" s="88">
        <f>'表59 (2)'!BC36</f>
        <v>0</v>
      </c>
      <c r="W19" s="85">
        <f>'表59 (2)'!BD36</f>
        <v>3249386</v>
      </c>
      <c r="X19" s="86">
        <f>'表59 (2)'!BE36</f>
        <v>41069</v>
      </c>
      <c r="Y19" s="86">
        <f>'表59 (2)'!BF36</f>
        <v>203602</v>
      </c>
      <c r="Z19" s="88">
        <f>'表59 (2)'!BG36</f>
        <v>3494057</v>
      </c>
      <c r="AA19" s="90">
        <f>'表59 (2)'!BH36</f>
        <v>141856</v>
      </c>
      <c r="AB19" s="86">
        <f>'表59 (2)'!BI36</f>
        <v>145</v>
      </c>
      <c r="AC19" s="88">
        <f>'表59 (2)'!BJ36</f>
        <v>142001</v>
      </c>
      <c r="AD19" s="87">
        <f>'表59 (2)'!BK36</f>
        <v>3301212</v>
      </c>
      <c r="AE19" s="87">
        <f>'表59 (2)'!BL36</f>
        <v>2412222</v>
      </c>
      <c r="AF19" s="86">
        <f>'表59 (2)'!BM36</f>
        <v>273018</v>
      </c>
      <c r="AG19" s="86">
        <f>'表59 (2)'!BN36</f>
        <v>84416</v>
      </c>
      <c r="AH19" s="87">
        <f>'表59 (2)'!BO36</f>
        <v>169141147</v>
      </c>
      <c r="AI19" s="92">
        <f t="shared" si="0"/>
        <v>5.9996767906935887E-2</v>
      </c>
    </row>
    <row r="20" spans="1:35" s="21" customFormat="1" ht="21" x14ac:dyDescent="0.15">
      <c r="A20" s="30">
        <v>10</v>
      </c>
      <c r="B20" s="31" t="s">
        <v>179</v>
      </c>
      <c r="C20" s="82">
        <f>'表59 (2)'!BQ36</f>
        <v>1799015483</v>
      </c>
      <c r="D20" s="78">
        <f>'表59 (2)'!BR36</f>
        <v>17199</v>
      </c>
      <c r="E20" s="78">
        <f>'表59 (2)'!BS36</f>
        <v>181240</v>
      </c>
      <c r="F20" s="79">
        <f>'表59 (2)'!BT36</f>
        <v>1799213922</v>
      </c>
      <c r="G20" s="80">
        <f>'表59 (2)'!BU36</f>
        <v>0</v>
      </c>
      <c r="H20" s="77">
        <f>'表59 (2)'!BV36</f>
        <v>75989408</v>
      </c>
      <c r="I20" s="81">
        <f>'表59 (2)'!BW36</f>
        <v>2090683</v>
      </c>
      <c r="J20" s="82">
        <f>'表59 (2)'!BX36</f>
        <v>4834562</v>
      </c>
      <c r="K20" s="83">
        <f>'表59 (2)'!BY36</f>
        <v>82914653</v>
      </c>
      <c r="L20" s="77">
        <f>'表59 (2)'!BZ36</f>
        <v>2594271</v>
      </c>
      <c r="M20" s="78">
        <f>'表59 (2)'!CA36</f>
        <v>0</v>
      </c>
      <c r="N20" s="79">
        <f>'表59 (2)'!CB36</f>
        <v>2594271</v>
      </c>
      <c r="O20" s="79">
        <f>'表59 (2)'!CC36</f>
        <v>172477080</v>
      </c>
      <c r="P20" s="79">
        <f>'表59 (2)'!CD36</f>
        <v>114548023</v>
      </c>
      <c r="Q20" s="78">
        <f>'表59 (2)'!CE36</f>
        <v>12622214</v>
      </c>
      <c r="R20" s="78">
        <f>'表59 (2)'!CF36</f>
        <v>2352234</v>
      </c>
      <c r="S20" s="80">
        <f>'表59 (2)'!CG36</f>
        <v>2186722397</v>
      </c>
      <c r="T20" s="82">
        <f>'表59 (2)'!CH36</f>
        <v>107950257</v>
      </c>
      <c r="U20" s="78">
        <f>'表59 (2)'!CI36</f>
        <v>107950257</v>
      </c>
      <c r="V20" s="80">
        <f>'表59 (2)'!CJ36</f>
        <v>0</v>
      </c>
      <c r="W20" s="77">
        <f>'表59 (2)'!CK36</f>
        <v>2279448</v>
      </c>
      <c r="X20" s="78">
        <f>'表59 (2)'!CL36</f>
        <v>61334</v>
      </c>
      <c r="Y20" s="78">
        <f>'表59 (2)'!CM36</f>
        <v>136148</v>
      </c>
      <c r="Z20" s="80">
        <f>'表59 (2)'!CN36</f>
        <v>2476930</v>
      </c>
      <c r="AA20" s="82">
        <f>'表59 (2)'!CO36</f>
        <v>140089</v>
      </c>
      <c r="AB20" s="78">
        <f>'表59 (2)'!CP36</f>
        <v>0</v>
      </c>
      <c r="AC20" s="80">
        <f>'表59 (2)'!CQ36</f>
        <v>140089</v>
      </c>
      <c r="AD20" s="79">
        <f>'表59 (2)'!CR36</f>
        <v>5174309</v>
      </c>
      <c r="AE20" s="79">
        <f>'表59 (2)'!CS36</f>
        <v>3436436</v>
      </c>
      <c r="AF20" s="78">
        <f>'表59 (2)'!CT36</f>
        <v>378666</v>
      </c>
      <c r="AG20" s="78">
        <f>'表59 (2)'!CU36</f>
        <v>70565</v>
      </c>
      <c r="AH20" s="79">
        <f>'表59 (2)'!CV36</f>
        <v>119627252</v>
      </c>
      <c r="AI20" s="93">
        <f t="shared" si="0"/>
        <v>5.9998566974183293E-2</v>
      </c>
    </row>
    <row r="21" spans="1:35" s="21" customFormat="1" ht="21" x14ac:dyDescent="0.15">
      <c r="A21" s="32">
        <v>11</v>
      </c>
      <c r="B21" s="33" t="s">
        <v>159</v>
      </c>
      <c r="C21" s="90">
        <f>'表59 (2)'!CX36</f>
        <v>785013912</v>
      </c>
      <c r="D21" s="86">
        <f>'表59 (2)'!CY36</f>
        <v>2432</v>
      </c>
      <c r="E21" s="86">
        <f>'表59 (2)'!CZ36</f>
        <v>0</v>
      </c>
      <c r="F21" s="87">
        <f>'表59 (2)'!DA36</f>
        <v>785016344</v>
      </c>
      <c r="G21" s="88">
        <f>'表59 (2)'!DB36</f>
        <v>0</v>
      </c>
      <c r="H21" s="85">
        <f>'表59 (2)'!DC36</f>
        <v>22397775</v>
      </c>
      <c r="I21" s="89">
        <f>'表59 (2)'!DD36</f>
        <v>142747</v>
      </c>
      <c r="J21" s="90">
        <f>'表59 (2)'!DE36</f>
        <v>932195</v>
      </c>
      <c r="K21" s="91">
        <f>'表59 (2)'!DF36</f>
        <v>23472717</v>
      </c>
      <c r="L21" s="85">
        <f>'表59 (2)'!DG36</f>
        <v>1337085</v>
      </c>
      <c r="M21" s="86">
        <f>'表59 (2)'!DH36</f>
        <v>0</v>
      </c>
      <c r="N21" s="87">
        <f>'表59 (2)'!DI36</f>
        <v>1337085</v>
      </c>
      <c r="O21" s="87">
        <f>'表59 (2)'!DJ36</f>
        <v>91438365</v>
      </c>
      <c r="P21" s="87">
        <f>'表59 (2)'!DK36</f>
        <v>55842058</v>
      </c>
      <c r="Q21" s="86">
        <f>'表59 (2)'!DL36</f>
        <v>12030446</v>
      </c>
      <c r="R21" s="86">
        <f>'表59 (2)'!DM36</f>
        <v>1698780</v>
      </c>
      <c r="S21" s="88">
        <f>'表59 (2)'!DN36</f>
        <v>970835795</v>
      </c>
      <c r="T21" s="90">
        <f>'表59 (2)'!DO36</f>
        <v>47100523</v>
      </c>
      <c r="U21" s="86">
        <f>'表59 (2)'!DP36</f>
        <v>47100523</v>
      </c>
      <c r="V21" s="88">
        <f>'表59 (2)'!DQ36</f>
        <v>0</v>
      </c>
      <c r="W21" s="85">
        <f>'表59 (2)'!DR36</f>
        <v>671857</v>
      </c>
      <c r="X21" s="86">
        <f>'表59 (2)'!DS36</f>
        <v>4156</v>
      </c>
      <c r="Y21" s="86">
        <f>'表59 (2)'!DT36</f>
        <v>25052</v>
      </c>
      <c r="Z21" s="88">
        <f>'表59 (2)'!DU36</f>
        <v>701065</v>
      </c>
      <c r="AA21" s="90">
        <f>'表59 (2)'!DV36</f>
        <v>72204</v>
      </c>
      <c r="AB21" s="86">
        <f>'表59 (2)'!DW36</f>
        <v>0</v>
      </c>
      <c r="AC21" s="88">
        <f>'表59 (2)'!DX36</f>
        <v>72204</v>
      </c>
      <c r="AD21" s="87">
        <f>'表59 (2)'!DY36</f>
        <v>2743151</v>
      </c>
      <c r="AE21" s="87">
        <f>'表59 (2)'!DZ36</f>
        <v>1675256</v>
      </c>
      <c r="AF21" s="86">
        <f>'表59 (2)'!EA36</f>
        <v>360913</v>
      </c>
      <c r="AG21" s="86">
        <f>'表59 (2)'!EB36</f>
        <v>50965</v>
      </c>
      <c r="AH21" s="87">
        <f>'表59 (2)'!EC36</f>
        <v>52704077</v>
      </c>
      <c r="AI21" s="92">
        <f t="shared" si="0"/>
        <v>5.9999417031245915E-2</v>
      </c>
    </row>
    <row r="22" spans="1:35" s="21" customFormat="1" ht="21" x14ac:dyDescent="0.15">
      <c r="A22" s="30">
        <v>12</v>
      </c>
      <c r="B22" s="31" t="s">
        <v>160</v>
      </c>
      <c r="C22" s="82">
        <f>'表59 (2)'!EE36</f>
        <v>1156553036</v>
      </c>
      <c r="D22" s="78">
        <f>'表59 (2)'!EF36</f>
        <v>34190</v>
      </c>
      <c r="E22" s="78">
        <f>'表59 (2)'!EG36</f>
        <v>0</v>
      </c>
      <c r="F22" s="79">
        <f>'表59 (2)'!EH36</f>
        <v>1156587226</v>
      </c>
      <c r="G22" s="80">
        <f>'表59 (2)'!EI36</f>
        <v>0</v>
      </c>
      <c r="H22" s="77">
        <f>'表59 (2)'!EJ36</f>
        <v>35548012</v>
      </c>
      <c r="I22" s="81">
        <f>'表59 (2)'!EK36</f>
        <v>0</v>
      </c>
      <c r="J22" s="82">
        <f>'表59 (2)'!EL36</f>
        <v>567842</v>
      </c>
      <c r="K22" s="83">
        <f>'表59 (2)'!EM36</f>
        <v>36115854</v>
      </c>
      <c r="L22" s="77">
        <f>'表59 (2)'!EN36</f>
        <v>2394585</v>
      </c>
      <c r="M22" s="78">
        <f>'表59 (2)'!EO36</f>
        <v>0</v>
      </c>
      <c r="N22" s="79">
        <f>'表59 (2)'!EP36</f>
        <v>2394585</v>
      </c>
      <c r="O22" s="79">
        <f>'表59 (2)'!EQ36</f>
        <v>283143654</v>
      </c>
      <c r="P22" s="79">
        <f>'表59 (2)'!ER36</f>
        <v>202786271</v>
      </c>
      <c r="Q22" s="78">
        <f>'表59 (2)'!ES36</f>
        <v>12953743</v>
      </c>
      <c r="R22" s="78">
        <f>'表59 (2)'!ET36</f>
        <v>238470</v>
      </c>
      <c r="S22" s="80">
        <f>'表59 (2)'!EU36</f>
        <v>1694219803</v>
      </c>
      <c r="T22" s="82">
        <f>'表59 (2)'!EV36</f>
        <v>69396854</v>
      </c>
      <c r="U22" s="78">
        <f>'表59 (2)'!EW36</f>
        <v>69396854</v>
      </c>
      <c r="V22" s="80">
        <f>'表59 (2)'!EX36</f>
        <v>0</v>
      </c>
      <c r="W22" s="77">
        <f>'表59 (2)'!EY36</f>
        <v>1066399</v>
      </c>
      <c r="X22" s="78">
        <f>'表59 (2)'!EZ36</f>
        <v>0</v>
      </c>
      <c r="Y22" s="78">
        <f>'表59 (2)'!FA36</f>
        <v>15239</v>
      </c>
      <c r="Z22" s="80">
        <f>'表59 (2)'!FB36</f>
        <v>1081638</v>
      </c>
      <c r="AA22" s="82">
        <f>'表59 (2)'!FC36</f>
        <v>129307</v>
      </c>
      <c r="AB22" s="78">
        <f>'表59 (2)'!FD36</f>
        <v>0</v>
      </c>
      <c r="AC22" s="80">
        <f>'表59 (2)'!FE36</f>
        <v>129307</v>
      </c>
      <c r="AD22" s="79">
        <f>'表59 (2)'!FF36</f>
        <v>8494309</v>
      </c>
      <c r="AE22" s="79">
        <f>'表59 (2)'!FG36</f>
        <v>6083290</v>
      </c>
      <c r="AF22" s="78">
        <f>'表59 (2)'!FH36</f>
        <v>388013</v>
      </c>
      <c r="AG22" s="78">
        <f>'表59 (2)'!FI36</f>
        <v>7154</v>
      </c>
      <c r="AH22" s="79">
        <f>'表59 (2)'!FJ36</f>
        <v>85580565</v>
      </c>
      <c r="AI22" s="93">
        <f t="shared" ref="AI22:AI27" si="1">+T22/F22</f>
        <v>6.0001401052997623E-2</v>
      </c>
    </row>
    <row r="23" spans="1:35" s="21" customFormat="1" ht="21" x14ac:dyDescent="0.15">
      <c r="A23" s="32">
        <v>13</v>
      </c>
      <c r="B23" s="33" t="s">
        <v>180</v>
      </c>
      <c r="C23" s="90">
        <f>'表59 (2)'!FL36</f>
        <v>18375842496</v>
      </c>
      <c r="D23" s="86">
        <f>'表59 (2)'!FM36</f>
        <v>107244</v>
      </c>
      <c r="E23" s="86">
        <f>'表59 (2)'!FN36</f>
        <v>322166</v>
      </c>
      <c r="F23" s="87">
        <f>'表59 (2)'!FO36</f>
        <v>18376271906</v>
      </c>
      <c r="G23" s="88">
        <f>'表59 (2)'!FP36</f>
        <v>0</v>
      </c>
      <c r="H23" s="85">
        <f>'表59 (2)'!FQ36</f>
        <v>830963450</v>
      </c>
      <c r="I23" s="89">
        <f>'表59 (2)'!FR36</f>
        <v>12794182</v>
      </c>
      <c r="J23" s="90">
        <f>'表59 (2)'!FS36</f>
        <v>92751252</v>
      </c>
      <c r="K23" s="91">
        <f>'表59 (2)'!FT36</f>
        <v>936508884</v>
      </c>
      <c r="L23" s="85">
        <f>'表59 (2)'!FU36</f>
        <v>18182736</v>
      </c>
      <c r="M23" s="86">
        <f>'表59 (2)'!FV36</f>
        <v>20581</v>
      </c>
      <c r="N23" s="87">
        <f>'表59 (2)'!FW36</f>
        <v>18203317</v>
      </c>
      <c r="O23" s="87">
        <f>'表59 (2)'!FX36</f>
        <v>837606975</v>
      </c>
      <c r="P23" s="87">
        <f>'表59 (2)'!FY36</f>
        <v>647623374</v>
      </c>
      <c r="Q23" s="86">
        <f>'表59 (2)'!FZ36</f>
        <v>66574620</v>
      </c>
      <c r="R23" s="86">
        <f>'表59 (2)'!GA36</f>
        <v>23478471</v>
      </c>
      <c r="S23" s="88">
        <f>'表59 (2)'!GB36</f>
        <v>20906267547</v>
      </c>
      <c r="T23" s="90">
        <f>'表59 (2)'!GC36</f>
        <v>1102355723</v>
      </c>
      <c r="U23" s="86">
        <f>'表59 (2)'!GD36</f>
        <v>1102355723</v>
      </c>
      <c r="V23" s="88">
        <f>'表59 (2)'!GE36</f>
        <v>0</v>
      </c>
      <c r="W23" s="85">
        <f>'表59 (2)'!GF36</f>
        <v>24925723</v>
      </c>
      <c r="X23" s="86">
        <f>'表59 (2)'!GG36</f>
        <v>366704</v>
      </c>
      <c r="Y23" s="86">
        <f>'表59 (2)'!GH36</f>
        <v>2445643</v>
      </c>
      <c r="Z23" s="88">
        <f>'表59 (2)'!GI36</f>
        <v>27738070</v>
      </c>
      <c r="AA23" s="90">
        <f>'表59 (2)'!GJ36</f>
        <v>981864</v>
      </c>
      <c r="AB23" s="86">
        <f>'表59 (2)'!GK36</f>
        <v>617</v>
      </c>
      <c r="AC23" s="88">
        <f>'表59 (2)'!GL36</f>
        <v>982481</v>
      </c>
      <c r="AD23" s="87">
        <f>'表59 (2)'!GM36</f>
        <v>25128167</v>
      </c>
      <c r="AE23" s="87">
        <f>'表59 (2)'!GN36</f>
        <v>19428344</v>
      </c>
      <c r="AF23" s="86">
        <f>'表59 (2)'!GO36</f>
        <v>1996632</v>
      </c>
      <c r="AG23" s="86">
        <f>'表59 (2)'!GP36</f>
        <v>704345</v>
      </c>
      <c r="AH23" s="87">
        <f>'表59 (2)'!GQ36</f>
        <v>1178333762</v>
      </c>
      <c r="AI23" s="92">
        <f t="shared" si="1"/>
        <v>5.998799585894634E-2</v>
      </c>
    </row>
    <row r="24" spans="1:35" s="21" customFormat="1" ht="21" x14ac:dyDescent="0.15">
      <c r="A24" s="30">
        <v>14</v>
      </c>
      <c r="B24" s="31" t="s">
        <v>161</v>
      </c>
      <c r="C24" s="82">
        <f>'表59 (3)'!C36</f>
        <v>2712368273</v>
      </c>
      <c r="D24" s="78">
        <f>'表59 (3)'!D36</f>
        <v>4888</v>
      </c>
      <c r="E24" s="78">
        <f>'表59 (3)'!E36</f>
        <v>4779</v>
      </c>
      <c r="F24" s="79">
        <f>'表59 (3)'!F36</f>
        <v>2712377940</v>
      </c>
      <c r="G24" s="80">
        <f>'表59 (3)'!G36</f>
        <v>0</v>
      </c>
      <c r="H24" s="77">
        <f>'表59 (3)'!H36</f>
        <v>332386121</v>
      </c>
      <c r="I24" s="81">
        <f>'表59 (3)'!I36</f>
        <v>3067521</v>
      </c>
      <c r="J24" s="82">
        <f>'表59 (3)'!J36</f>
        <v>55076159</v>
      </c>
      <c r="K24" s="83">
        <f>'表59 (3)'!K36</f>
        <v>390529801</v>
      </c>
      <c r="L24" s="77">
        <f>'表59 (3)'!L36</f>
        <v>3397728</v>
      </c>
      <c r="M24" s="78">
        <f>'表59 (3)'!M36</f>
        <v>12954</v>
      </c>
      <c r="N24" s="79">
        <f>'表59 (3)'!N36</f>
        <v>3410682</v>
      </c>
      <c r="O24" s="79">
        <f>'表59 (3)'!O36</f>
        <v>64881140</v>
      </c>
      <c r="P24" s="79">
        <f>'表59 (3)'!P36</f>
        <v>71197676</v>
      </c>
      <c r="Q24" s="78">
        <f>'表59 (3)'!Q36</f>
        <v>7144268</v>
      </c>
      <c r="R24" s="78">
        <f>'表59 (3)'!R36</f>
        <v>7473800</v>
      </c>
      <c r="S24" s="80">
        <f>'表59 (3)'!S36</f>
        <v>3257015307</v>
      </c>
      <c r="T24" s="82">
        <f>'表59 (3)'!T36</f>
        <v>162632727</v>
      </c>
      <c r="U24" s="78">
        <f>'表59 (3)'!U36</f>
        <v>162632727</v>
      </c>
      <c r="V24" s="80">
        <f>'表59 (3)'!V36</f>
        <v>0</v>
      </c>
      <c r="W24" s="77">
        <f>'表59 (3)'!W36</f>
        <v>9970327</v>
      </c>
      <c r="X24" s="78">
        <f>'表59 (3)'!X36</f>
        <v>84325</v>
      </c>
      <c r="Y24" s="78">
        <f>'表59 (3)'!Y36</f>
        <v>1432918</v>
      </c>
      <c r="Z24" s="80">
        <f>'表59 (3)'!Z36</f>
        <v>11487570</v>
      </c>
      <c r="AA24" s="82">
        <f>'表59 (3)'!AA36</f>
        <v>183475</v>
      </c>
      <c r="AB24" s="78">
        <f>'表59 (3)'!AB36</f>
        <v>388</v>
      </c>
      <c r="AC24" s="80">
        <f>'表59 (3)'!AC36</f>
        <v>183863</v>
      </c>
      <c r="AD24" s="79">
        <f>'表59 (3)'!AD36</f>
        <v>1946417</v>
      </c>
      <c r="AE24" s="79">
        <f>'表59 (3)'!AE36</f>
        <v>2135902</v>
      </c>
      <c r="AF24" s="78">
        <f>'表59 (3)'!AF36</f>
        <v>214325</v>
      </c>
      <c r="AG24" s="78">
        <f>'表59 (3)'!AG36</f>
        <v>224214</v>
      </c>
      <c r="AH24" s="79">
        <f>'表59 (3)'!AH36</f>
        <v>178825018</v>
      </c>
      <c r="AI24" s="93">
        <f t="shared" si="1"/>
        <v>5.9959463834896108E-2</v>
      </c>
    </row>
    <row r="25" spans="1:35" s="21" customFormat="1" ht="21" x14ac:dyDescent="0.15">
      <c r="A25" s="32">
        <v>15</v>
      </c>
      <c r="B25" s="33" t="s">
        <v>162</v>
      </c>
      <c r="C25" s="90">
        <f>'表59 (3)'!AJ36</f>
        <v>7384490559</v>
      </c>
      <c r="D25" s="86">
        <f>'表59 (3)'!AK36</f>
        <v>22158</v>
      </c>
      <c r="E25" s="86">
        <f>'表59 (3)'!AL36</f>
        <v>27548</v>
      </c>
      <c r="F25" s="87">
        <f>'表59 (3)'!AM36</f>
        <v>7384540265</v>
      </c>
      <c r="G25" s="88">
        <f>'表59 (3)'!AN36</f>
        <v>0</v>
      </c>
      <c r="H25" s="85">
        <f>'表59 (3)'!AO36</f>
        <v>195005306</v>
      </c>
      <c r="I25" s="89">
        <f>'表59 (3)'!AP36</f>
        <v>4019739</v>
      </c>
      <c r="J25" s="90">
        <f>'表59 (3)'!AQ36</f>
        <v>20794385</v>
      </c>
      <c r="K25" s="91">
        <f>'表59 (3)'!AR36</f>
        <v>219819430</v>
      </c>
      <c r="L25" s="85">
        <f>'表59 (3)'!AS36</f>
        <v>4319021</v>
      </c>
      <c r="M25" s="86">
        <f>'表59 (3)'!AT36</f>
        <v>2784</v>
      </c>
      <c r="N25" s="87">
        <f>'表59 (3)'!AU36</f>
        <v>4321805</v>
      </c>
      <c r="O25" s="87">
        <f>'表59 (3)'!AV36</f>
        <v>75565150</v>
      </c>
      <c r="P25" s="87">
        <f>'表59 (3)'!AW36</f>
        <v>88736705</v>
      </c>
      <c r="Q25" s="86">
        <f>'表59 (3)'!AX36</f>
        <v>8949699</v>
      </c>
      <c r="R25" s="86">
        <f>'表59 (3)'!AY36</f>
        <v>6819361</v>
      </c>
      <c r="S25" s="88">
        <f>'表59 (3)'!AZ36</f>
        <v>7788752415</v>
      </c>
      <c r="T25" s="90">
        <f>'表59 (3)'!BA36</f>
        <v>442981835</v>
      </c>
      <c r="U25" s="86">
        <f>'表59 (3)'!BB36</f>
        <v>442981835</v>
      </c>
      <c r="V25" s="88">
        <f>'表59 (3)'!BC36</f>
        <v>0</v>
      </c>
      <c r="W25" s="85">
        <f>'表59 (3)'!BD36</f>
        <v>5849227</v>
      </c>
      <c r="X25" s="86">
        <f>'表59 (3)'!BE36</f>
        <v>116459</v>
      </c>
      <c r="Y25" s="86">
        <f>'表59 (3)'!BF36</f>
        <v>546003</v>
      </c>
      <c r="Z25" s="88">
        <f>'表59 (3)'!BG36</f>
        <v>6511689</v>
      </c>
      <c r="AA25" s="90">
        <f>'表59 (3)'!BH36</f>
        <v>233230</v>
      </c>
      <c r="AB25" s="86">
        <f>'表59 (3)'!BI36</f>
        <v>84</v>
      </c>
      <c r="AC25" s="88">
        <f>'表59 (3)'!BJ36</f>
        <v>233314</v>
      </c>
      <c r="AD25" s="87">
        <f>'表59 (3)'!BK36</f>
        <v>2266941</v>
      </c>
      <c r="AE25" s="87">
        <f>'表59 (3)'!BL36</f>
        <v>2662086</v>
      </c>
      <c r="AF25" s="86">
        <f>'表59 (3)'!BM36</f>
        <v>268491</v>
      </c>
      <c r="AG25" s="86">
        <f>'表59 (3)'!BN36</f>
        <v>204575</v>
      </c>
      <c r="AH25" s="87">
        <f>'表59 (3)'!BO36</f>
        <v>455128931</v>
      </c>
      <c r="AI25" s="92">
        <f t="shared" si="1"/>
        <v>5.9987733711680154E-2</v>
      </c>
    </row>
    <row r="26" spans="1:35" s="21" customFormat="1" ht="21" x14ac:dyDescent="0.15">
      <c r="A26" s="30">
        <v>16</v>
      </c>
      <c r="B26" s="31" t="s">
        <v>158</v>
      </c>
      <c r="C26" s="82">
        <f>'表59 (3)'!BQ36</f>
        <v>1881126440</v>
      </c>
      <c r="D26" s="78">
        <f>'表59 (3)'!BR36</f>
        <v>10766</v>
      </c>
      <c r="E26" s="78">
        <f>'表59 (3)'!BS36</f>
        <v>18838</v>
      </c>
      <c r="F26" s="79">
        <f>'表59 (3)'!BT36</f>
        <v>1881156044</v>
      </c>
      <c r="G26" s="80">
        <f>'表59 (3)'!BU36</f>
        <v>0</v>
      </c>
      <c r="H26" s="77">
        <f>'表59 (3)'!BV36</f>
        <v>61311541</v>
      </c>
      <c r="I26" s="81">
        <f>'表59 (3)'!BW36</f>
        <v>2056268</v>
      </c>
      <c r="J26" s="82">
        <f>'表59 (3)'!BX36</f>
        <v>3234983</v>
      </c>
      <c r="K26" s="83">
        <f>'表59 (3)'!BY36</f>
        <v>66602792</v>
      </c>
      <c r="L26" s="77">
        <f>'表59 (3)'!BZ36</f>
        <v>1513005</v>
      </c>
      <c r="M26" s="78">
        <f>'表59 (3)'!CA36</f>
        <v>0</v>
      </c>
      <c r="N26" s="79">
        <f>'表59 (3)'!CB36</f>
        <v>1513005</v>
      </c>
      <c r="O26" s="79">
        <f>'表59 (3)'!CC36</f>
        <v>40061137</v>
      </c>
      <c r="P26" s="79">
        <f>'表59 (3)'!CD36</f>
        <v>34105089</v>
      </c>
      <c r="Q26" s="78">
        <f>'表59 (3)'!CE36</f>
        <v>3773596</v>
      </c>
      <c r="R26" s="78">
        <f>'表59 (3)'!CF36</f>
        <v>2081926</v>
      </c>
      <c r="S26" s="80">
        <f>'表59 (3)'!CG36</f>
        <v>2029293589</v>
      </c>
      <c r="T26" s="82">
        <f>'表59 (3)'!CH36</f>
        <v>112859306</v>
      </c>
      <c r="U26" s="78">
        <f>'表59 (3)'!CI36</f>
        <v>112859306</v>
      </c>
      <c r="V26" s="80">
        <f>'表59 (3)'!CJ36</f>
        <v>0</v>
      </c>
      <c r="W26" s="77">
        <f>'表59 (3)'!CK36</f>
        <v>1839079</v>
      </c>
      <c r="X26" s="78">
        <f>'表59 (3)'!CL36</f>
        <v>59361</v>
      </c>
      <c r="Y26" s="78">
        <f>'表59 (3)'!CM36</f>
        <v>86681</v>
      </c>
      <c r="Z26" s="80">
        <f>'表59 (3)'!CN36</f>
        <v>1985121</v>
      </c>
      <c r="AA26" s="82">
        <f>'表59 (3)'!CO36</f>
        <v>81703</v>
      </c>
      <c r="AB26" s="78">
        <f>'表59 (3)'!CP36</f>
        <v>0</v>
      </c>
      <c r="AC26" s="80">
        <f>'表59 (3)'!CQ36</f>
        <v>81703</v>
      </c>
      <c r="AD26" s="79">
        <f>'表59 (3)'!CR36</f>
        <v>1201828</v>
      </c>
      <c r="AE26" s="79">
        <f>'表59 (3)'!CS36</f>
        <v>1023152</v>
      </c>
      <c r="AF26" s="78">
        <f>'表59 (3)'!CT36</f>
        <v>113206</v>
      </c>
      <c r="AG26" s="78">
        <f>'表59 (3)'!CU36</f>
        <v>62456</v>
      </c>
      <c r="AH26" s="79">
        <f>'表59 (3)'!CV36</f>
        <v>117326772</v>
      </c>
      <c r="AI26" s="93">
        <f t="shared" si="1"/>
        <v>5.9994654010744046E-2</v>
      </c>
    </row>
    <row r="27" spans="1:35" s="21" customFormat="1" ht="21" x14ac:dyDescent="0.15">
      <c r="A27" s="32">
        <v>17</v>
      </c>
      <c r="B27" s="33" t="s">
        <v>163</v>
      </c>
      <c r="C27" s="90">
        <f>'表59 (3)'!CX36</f>
        <v>6397857224</v>
      </c>
      <c r="D27" s="86">
        <f>'表59 (3)'!CY36</f>
        <v>69432</v>
      </c>
      <c r="E27" s="86">
        <f>'表59 (3)'!CZ36</f>
        <v>271001</v>
      </c>
      <c r="F27" s="87">
        <f>'表59 (3)'!DA36</f>
        <v>6398197657</v>
      </c>
      <c r="G27" s="88">
        <f>'表59 (3)'!DB36</f>
        <v>0</v>
      </c>
      <c r="H27" s="85">
        <f>'表59 (3)'!DC36</f>
        <v>242260482</v>
      </c>
      <c r="I27" s="89">
        <f>'表59 (3)'!DD36</f>
        <v>3650654</v>
      </c>
      <c r="J27" s="90">
        <f>'表59 (3)'!DE36</f>
        <v>13645725</v>
      </c>
      <c r="K27" s="91">
        <f>'表59 (3)'!DF36</f>
        <v>259556861</v>
      </c>
      <c r="L27" s="85">
        <f>'表59 (3)'!DG36</f>
        <v>8952982</v>
      </c>
      <c r="M27" s="86">
        <f>'表59 (3)'!DH36</f>
        <v>4843</v>
      </c>
      <c r="N27" s="87">
        <f>'表59 (3)'!DI36</f>
        <v>8957825</v>
      </c>
      <c r="O27" s="87">
        <f>'表59 (3)'!DJ36</f>
        <v>657099548</v>
      </c>
      <c r="P27" s="87">
        <f>'表59 (3)'!DK36</f>
        <v>453583904</v>
      </c>
      <c r="Q27" s="86">
        <f>'表59 (3)'!DL36</f>
        <v>46707057</v>
      </c>
      <c r="R27" s="86">
        <f>'表59 (3)'!DM36</f>
        <v>7103384</v>
      </c>
      <c r="S27" s="88">
        <f>'表59 (3)'!DN36</f>
        <v>7831206236</v>
      </c>
      <c r="T27" s="90">
        <f>'表59 (3)'!DO36</f>
        <v>383881855</v>
      </c>
      <c r="U27" s="86">
        <f>'表59 (3)'!DP36</f>
        <v>383881855</v>
      </c>
      <c r="V27" s="88">
        <f>'表59 (3)'!DQ36</f>
        <v>0</v>
      </c>
      <c r="W27" s="85">
        <f>'表59 (3)'!DR36</f>
        <v>7267090</v>
      </c>
      <c r="X27" s="86">
        <f>'表59 (3)'!DS36</f>
        <v>106559</v>
      </c>
      <c r="Y27" s="86">
        <f>'表59 (3)'!DT36</f>
        <v>380041</v>
      </c>
      <c r="Z27" s="88">
        <f>'表59 (3)'!DU36</f>
        <v>7753690</v>
      </c>
      <c r="AA27" s="90">
        <f>'表59 (3)'!DV36</f>
        <v>483456</v>
      </c>
      <c r="AB27" s="86">
        <f>'表59 (3)'!DW36</f>
        <v>145</v>
      </c>
      <c r="AC27" s="88">
        <f>'表59 (3)'!DX36</f>
        <v>483601</v>
      </c>
      <c r="AD27" s="87">
        <f>'表59 (3)'!DY36</f>
        <v>19712981</v>
      </c>
      <c r="AE27" s="87">
        <f>'表59 (3)'!DZ36</f>
        <v>13607204</v>
      </c>
      <c r="AF27" s="86">
        <f>'表59 (3)'!EA36</f>
        <v>1400610</v>
      </c>
      <c r="AG27" s="86">
        <f>'表59 (3)'!EB36</f>
        <v>213100</v>
      </c>
      <c r="AH27" s="87">
        <f>'表59 (3)'!EC36</f>
        <v>427053041</v>
      </c>
      <c r="AI27" s="92">
        <f t="shared" si="1"/>
        <v>5.9998436369031356E-2</v>
      </c>
    </row>
    <row r="28" spans="1:35" s="21" customFormat="1" ht="21" x14ac:dyDescent="0.15">
      <c r="A28" s="30">
        <v>18</v>
      </c>
      <c r="B28" s="31" t="s">
        <v>164</v>
      </c>
      <c r="C28" s="82">
        <f>'表59 (4)'!C36</f>
        <v>10096548290</v>
      </c>
      <c r="D28" s="78">
        <f>'表59 (4)'!D36</f>
        <v>27046</v>
      </c>
      <c r="E28" s="78">
        <f>'表59 (4)'!E36</f>
        <v>32327</v>
      </c>
      <c r="F28" s="79">
        <f>'表59 (4)'!F36</f>
        <v>10096607663</v>
      </c>
      <c r="G28" s="80">
        <f>'表59 (4)'!G36</f>
        <v>0</v>
      </c>
      <c r="H28" s="77">
        <f>'表59 (4)'!H36</f>
        <v>527579857</v>
      </c>
      <c r="I28" s="81">
        <f>'表59 (4)'!I36</f>
        <v>7087260</v>
      </c>
      <c r="J28" s="82">
        <f>'表59 (4)'!J36</f>
        <v>75870544</v>
      </c>
      <c r="K28" s="83">
        <f>'表59 (4)'!K36</f>
        <v>610537661</v>
      </c>
      <c r="L28" s="77">
        <f>'表59 (4)'!L36</f>
        <v>7716749</v>
      </c>
      <c r="M28" s="78">
        <f>'表59 (4)'!M36</f>
        <v>15738</v>
      </c>
      <c r="N28" s="79">
        <f>'表59 (4)'!N36</f>
        <v>7732487</v>
      </c>
      <c r="O28" s="79">
        <f>'表59 (4)'!O36</f>
        <v>140444868</v>
      </c>
      <c r="P28" s="79">
        <f>'表59 (4)'!P36</f>
        <v>159727646</v>
      </c>
      <c r="Q28" s="78">
        <f>'表59 (4)'!Q36</f>
        <v>15818051</v>
      </c>
      <c r="R28" s="78">
        <f>'表59 (4)'!R36</f>
        <v>14293056</v>
      </c>
      <c r="S28" s="80">
        <f>'表59 (4)'!S36</f>
        <v>11045161432</v>
      </c>
      <c r="T28" s="82">
        <f>'表59 (4)'!T36</f>
        <v>403678382</v>
      </c>
      <c r="U28" s="78">
        <f>'表59 (4)'!U36</f>
        <v>403678382</v>
      </c>
      <c r="V28" s="80">
        <f>'表59 (4)'!V36</f>
        <v>0</v>
      </c>
      <c r="W28" s="77">
        <f>'表59 (4)'!W36</f>
        <v>10549648</v>
      </c>
      <c r="X28" s="78">
        <f>'表59 (4)'!X36</f>
        <v>133852</v>
      </c>
      <c r="Y28" s="78">
        <f>'表59 (4)'!Y36</f>
        <v>1319279</v>
      </c>
      <c r="Z28" s="80">
        <f>'表59 (4)'!Z36</f>
        <v>12002779</v>
      </c>
      <c r="AA28" s="82">
        <f>'表59 (4)'!AA36</f>
        <v>277797</v>
      </c>
      <c r="AB28" s="78">
        <f>'表59 (4)'!AB36</f>
        <v>316</v>
      </c>
      <c r="AC28" s="80">
        <f>'表59 (4)'!AC36</f>
        <v>278113</v>
      </c>
      <c r="AD28" s="79">
        <f>'表59 (4)'!AD36</f>
        <v>2808862</v>
      </c>
      <c r="AE28" s="79">
        <f>'表59 (4)'!AE36</f>
        <v>3194528</v>
      </c>
      <c r="AF28" s="78">
        <f>'表59 (4)'!AF36</f>
        <v>316356</v>
      </c>
      <c r="AG28" s="78">
        <f>'表59 (4)'!AG36</f>
        <v>285860</v>
      </c>
      <c r="AH28" s="79">
        <f>'表59 (4)'!AH36</f>
        <v>422564880</v>
      </c>
      <c r="AI28" s="93">
        <f t="shared" si="0"/>
        <v>3.9981585446695986E-2</v>
      </c>
    </row>
    <row r="29" spans="1:35" s="21" customFormat="1" ht="21" x14ac:dyDescent="0.15">
      <c r="A29" s="32">
        <v>19</v>
      </c>
      <c r="B29" s="33" t="s">
        <v>181</v>
      </c>
      <c r="C29" s="90">
        <f>'表59 (4)'!AJ36</f>
        <v>1881117118</v>
      </c>
      <c r="D29" s="86">
        <f>'表59 (4)'!AK36</f>
        <v>10766</v>
      </c>
      <c r="E29" s="86">
        <f>'表59 (4)'!AL36</f>
        <v>18838</v>
      </c>
      <c r="F29" s="87">
        <f>'表59 (4)'!AM36</f>
        <v>1881146722</v>
      </c>
      <c r="G29" s="88">
        <f>'表59 (4)'!AN36</f>
        <v>0</v>
      </c>
      <c r="H29" s="85">
        <f>'表59 (4)'!AO36</f>
        <v>61311541</v>
      </c>
      <c r="I29" s="89">
        <f>'表59 (4)'!AP36</f>
        <v>2056268</v>
      </c>
      <c r="J29" s="90">
        <f>'表59 (4)'!AQ36</f>
        <v>3234983</v>
      </c>
      <c r="K29" s="91">
        <f>'表59 (4)'!AR36</f>
        <v>66602792</v>
      </c>
      <c r="L29" s="85">
        <f>'表59 (4)'!AS36</f>
        <v>1513005</v>
      </c>
      <c r="M29" s="86">
        <f>'表59 (4)'!AT36</f>
        <v>0</v>
      </c>
      <c r="N29" s="87">
        <f>'表59 (4)'!AU36</f>
        <v>1513005</v>
      </c>
      <c r="O29" s="87">
        <f>'表59 (4)'!AV36</f>
        <v>40061137</v>
      </c>
      <c r="P29" s="87">
        <f>'表59 (4)'!AW36</f>
        <v>34105089</v>
      </c>
      <c r="Q29" s="86">
        <f>'表59 (4)'!AX36</f>
        <v>3773596</v>
      </c>
      <c r="R29" s="86">
        <f>'表59 (4)'!AY36</f>
        <v>2081926</v>
      </c>
      <c r="S29" s="88">
        <f>'表59 (4)'!AZ36</f>
        <v>2029284267</v>
      </c>
      <c r="T29" s="90">
        <f>'表59 (4)'!BA36</f>
        <v>75235005</v>
      </c>
      <c r="U29" s="86">
        <f>'表59 (4)'!BB36</f>
        <v>75235005</v>
      </c>
      <c r="V29" s="88">
        <f>'表59 (4)'!BC36</f>
        <v>0</v>
      </c>
      <c r="W29" s="85">
        <f>'表59 (4)'!BD36</f>
        <v>1225972</v>
      </c>
      <c r="X29" s="86">
        <f>'表59 (4)'!BE36</f>
        <v>39572</v>
      </c>
      <c r="Y29" s="86">
        <f>'表59 (4)'!BF36</f>
        <v>57787</v>
      </c>
      <c r="Z29" s="88">
        <f>'表59 (4)'!BG36</f>
        <v>1323331</v>
      </c>
      <c r="AA29" s="90">
        <f>'表59 (4)'!BH36</f>
        <v>54469</v>
      </c>
      <c r="AB29" s="86">
        <f>'表59 (4)'!BI36</f>
        <v>0</v>
      </c>
      <c r="AC29" s="88">
        <f>'表59 (4)'!BJ36</f>
        <v>54469</v>
      </c>
      <c r="AD29" s="87">
        <f>'表59 (4)'!BK36</f>
        <v>801218</v>
      </c>
      <c r="AE29" s="87">
        <f>'表59 (4)'!BL36</f>
        <v>682043</v>
      </c>
      <c r="AF29" s="86">
        <f>'表59 (4)'!BM36</f>
        <v>75470</v>
      </c>
      <c r="AG29" s="86">
        <f>'表59 (4)'!BN36</f>
        <v>41635</v>
      </c>
      <c r="AH29" s="87">
        <f>'表59 (4)'!BO36</f>
        <v>78213171</v>
      </c>
      <c r="AI29" s="92">
        <f t="shared" si="0"/>
        <v>3.9994224863019484E-2</v>
      </c>
    </row>
    <row r="30" spans="1:35" s="21" customFormat="1" ht="21" x14ac:dyDescent="0.15">
      <c r="A30" s="30">
        <v>20</v>
      </c>
      <c r="B30" s="31" t="s">
        <v>165</v>
      </c>
      <c r="C30" s="82">
        <f>'表59 (4)'!BQ36</f>
        <v>2657274793</v>
      </c>
      <c r="D30" s="78">
        <f>'表59 (4)'!BR36</f>
        <v>15611</v>
      </c>
      <c r="E30" s="78">
        <f>'表59 (4)'!BS36</f>
        <v>89761</v>
      </c>
      <c r="F30" s="79">
        <f>'表59 (4)'!BT36</f>
        <v>2657380165</v>
      </c>
      <c r="G30" s="80">
        <f>'表59 (4)'!BU36</f>
        <v>0</v>
      </c>
      <c r="H30" s="77">
        <f>'表59 (4)'!BV36</f>
        <v>108325287</v>
      </c>
      <c r="I30" s="81">
        <f>'表59 (4)'!BW36</f>
        <v>1417224</v>
      </c>
      <c r="J30" s="82">
        <f>'表59 (4)'!BX36</f>
        <v>7311126</v>
      </c>
      <c r="K30" s="83">
        <f>'表59 (4)'!BY36</f>
        <v>117053637</v>
      </c>
      <c r="L30" s="77">
        <f>'表59 (4)'!BZ36</f>
        <v>2627041</v>
      </c>
      <c r="M30" s="78">
        <f>'表59 (4)'!CA36</f>
        <v>4843</v>
      </c>
      <c r="N30" s="79">
        <f>'表59 (4)'!CB36</f>
        <v>2631884</v>
      </c>
      <c r="O30" s="79">
        <f>'表59 (4)'!CC36</f>
        <v>110040449</v>
      </c>
      <c r="P30" s="79">
        <f>'表59 (4)'!CD36</f>
        <v>80407552</v>
      </c>
      <c r="Q30" s="78">
        <f>'表59 (4)'!CE36</f>
        <v>9100654</v>
      </c>
      <c r="R30" s="78">
        <f>'表59 (4)'!CF36</f>
        <v>2813900</v>
      </c>
      <c r="S30" s="80">
        <f>'表59 (4)'!CG36</f>
        <v>2979428241</v>
      </c>
      <c r="T30" s="82">
        <f>'表59 (4)'!CH36</f>
        <v>106285781</v>
      </c>
      <c r="U30" s="78">
        <f>'表59 (4)'!CI36</f>
        <v>106285781</v>
      </c>
      <c r="V30" s="80">
        <f>'表59 (4)'!CJ36</f>
        <v>0</v>
      </c>
      <c r="W30" s="77">
        <f>'表59 (4)'!CK36</f>
        <v>2166138</v>
      </c>
      <c r="X30" s="78">
        <f>'表59 (4)'!CL36</f>
        <v>27381</v>
      </c>
      <c r="Y30" s="78">
        <f>'表59 (4)'!CM36</f>
        <v>135734</v>
      </c>
      <c r="Z30" s="80">
        <f>'表59 (4)'!CN36</f>
        <v>2329253</v>
      </c>
      <c r="AA30" s="82">
        <f>'表59 (4)'!CO36</f>
        <v>94573</v>
      </c>
      <c r="AB30" s="78">
        <f>'表59 (4)'!CP36</f>
        <v>97</v>
      </c>
      <c r="AC30" s="80">
        <f>'表59 (4)'!CQ36</f>
        <v>94670</v>
      </c>
      <c r="AD30" s="79">
        <f>'表59 (4)'!CR36</f>
        <v>2200803</v>
      </c>
      <c r="AE30" s="79">
        <f>'表59 (4)'!CS36</f>
        <v>1607091</v>
      </c>
      <c r="AF30" s="78">
        <f>'表59 (4)'!CT36</f>
        <v>181768</v>
      </c>
      <c r="AG30" s="78">
        <f>'表59 (4)'!CU36</f>
        <v>56281</v>
      </c>
      <c r="AH30" s="79">
        <f>'表59 (4)'!CV36</f>
        <v>112755647</v>
      </c>
      <c r="AI30" s="93">
        <f t="shared" si="0"/>
        <v>3.9996453047958985E-2</v>
      </c>
    </row>
    <row r="31" spans="1:35" s="21" customFormat="1" ht="21" x14ac:dyDescent="0.15">
      <c r="A31" s="32">
        <v>21</v>
      </c>
      <c r="B31" s="33" t="s">
        <v>166</v>
      </c>
      <c r="C31" s="90">
        <f>'表59 (4)'!CX36</f>
        <v>1799040492</v>
      </c>
      <c r="D31" s="86">
        <f>'表59 (4)'!CY36</f>
        <v>17199</v>
      </c>
      <c r="E31" s="86">
        <f>'表59 (4)'!CZ36</f>
        <v>181240</v>
      </c>
      <c r="F31" s="87">
        <f>'表59 (4)'!DA36</f>
        <v>1799238931</v>
      </c>
      <c r="G31" s="88">
        <f>'表59 (4)'!DB36</f>
        <v>0</v>
      </c>
      <c r="H31" s="85">
        <f>'表59 (4)'!DC36</f>
        <v>75989408</v>
      </c>
      <c r="I31" s="89">
        <f>'表59 (4)'!DD36</f>
        <v>2090683</v>
      </c>
      <c r="J31" s="90">
        <f>'表59 (4)'!DE36</f>
        <v>4834562</v>
      </c>
      <c r="K31" s="91">
        <f>'表59 (4)'!DF36</f>
        <v>82914653</v>
      </c>
      <c r="L31" s="85">
        <f>'表59 (4)'!DG36</f>
        <v>2594271</v>
      </c>
      <c r="M31" s="86">
        <f>'表59 (4)'!DH36</f>
        <v>0</v>
      </c>
      <c r="N31" s="87">
        <f>'表59 (4)'!DI36</f>
        <v>2594271</v>
      </c>
      <c r="O31" s="87">
        <f>'表59 (4)'!DJ36</f>
        <v>172477080</v>
      </c>
      <c r="P31" s="87">
        <f>'表59 (4)'!DK36</f>
        <v>114548023</v>
      </c>
      <c r="Q31" s="86">
        <f>'表59 (4)'!DL36</f>
        <v>12622214</v>
      </c>
      <c r="R31" s="86">
        <f>'表59 (4)'!DM36</f>
        <v>2352234</v>
      </c>
      <c r="S31" s="88">
        <f>'表59 (4)'!DN36</f>
        <v>2186747406</v>
      </c>
      <c r="T31" s="90">
        <f>'表59 (4)'!DO36</f>
        <v>71966469</v>
      </c>
      <c r="U31" s="86">
        <f>'表59 (4)'!DP36</f>
        <v>71966469</v>
      </c>
      <c r="V31" s="88">
        <f>'表59 (4)'!DQ36</f>
        <v>0</v>
      </c>
      <c r="W31" s="85">
        <f>'表59 (4)'!DR36</f>
        <v>1519564</v>
      </c>
      <c r="X31" s="86">
        <f>'表59 (4)'!DS36</f>
        <v>40891</v>
      </c>
      <c r="Y31" s="86">
        <f>'表59 (4)'!DT36</f>
        <v>90767</v>
      </c>
      <c r="Z31" s="88">
        <f>'表59 (4)'!DU36</f>
        <v>1651222</v>
      </c>
      <c r="AA31" s="90">
        <f>'表59 (4)'!DV36</f>
        <v>93393</v>
      </c>
      <c r="AB31" s="86">
        <f>'表59 (4)'!DW36</f>
        <v>0</v>
      </c>
      <c r="AC31" s="88">
        <f>'表59 (4)'!DX36</f>
        <v>93393</v>
      </c>
      <c r="AD31" s="87">
        <f>'表59 (4)'!DY36</f>
        <v>3449543</v>
      </c>
      <c r="AE31" s="87">
        <f>'表59 (4)'!DZ36</f>
        <v>2289713</v>
      </c>
      <c r="AF31" s="86">
        <f>'表59 (4)'!EA36</f>
        <v>238284</v>
      </c>
      <c r="AG31" s="86">
        <f>'表59 (4)'!EB36</f>
        <v>47047</v>
      </c>
      <c r="AH31" s="87">
        <f>'表59 (4)'!EC36</f>
        <v>79735671</v>
      </c>
      <c r="AI31" s="92">
        <f t="shared" si="0"/>
        <v>3.9998283585383355E-2</v>
      </c>
    </row>
    <row r="32" spans="1:35" s="21" customFormat="1" ht="21" x14ac:dyDescent="0.15">
      <c r="A32" s="30">
        <v>22</v>
      </c>
      <c r="B32" s="31" t="s">
        <v>167</v>
      </c>
      <c r="C32" s="82">
        <f>'表59 (4)'!EE36</f>
        <v>784942771</v>
      </c>
      <c r="D32" s="78">
        <f>'表59 (4)'!EF36</f>
        <v>2432</v>
      </c>
      <c r="E32" s="78">
        <f>'表59 (4)'!EG36</f>
        <v>0</v>
      </c>
      <c r="F32" s="79">
        <f>'表59 (4)'!EH36</f>
        <v>784945203</v>
      </c>
      <c r="G32" s="80">
        <f>'表59 (4)'!EI36</f>
        <v>0</v>
      </c>
      <c r="H32" s="77">
        <f>'表59 (4)'!EJ36</f>
        <v>22315214</v>
      </c>
      <c r="I32" s="81">
        <f>'表59 (4)'!EK36</f>
        <v>142747</v>
      </c>
      <c r="J32" s="82">
        <f>'表59 (4)'!EL36</f>
        <v>932195</v>
      </c>
      <c r="K32" s="83">
        <f>'表59 (4)'!EM36</f>
        <v>23390156</v>
      </c>
      <c r="L32" s="77">
        <f>'表59 (4)'!EN36</f>
        <v>1337085</v>
      </c>
      <c r="M32" s="78">
        <f>'表59 (4)'!EO36</f>
        <v>0</v>
      </c>
      <c r="N32" s="79">
        <f>'表59 (4)'!EP36</f>
        <v>1337085</v>
      </c>
      <c r="O32" s="79">
        <f>'表59 (4)'!EQ36</f>
        <v>91438365</v>
      </c>
      <c r="P32" s="79">
        <f>'表59 (4)'!ER36</f>
        <v>55842058</v>
      </c>
      <c r="Q32" s="78">
        <f>'表59 (4)'!ES36</f>
        <v>12027330</v>
      </c>
      <c r="R32" s="78">
        <f>'表59 (4)'!ET36</f>
        <v>1698780</v>
      </c>
      <c r="S32" s="80">
        <f>'表59 (4)'!EU36</f>
        <v>970678977</v>
      </c>
      <c r="T32" s="82">
        <f>'表59 (4)'!EV36</f>
        <v>31397339</v>
      </c>
      <c r="U32" s="78">
        <f>'表59 (4)'!EW36</f>
        <v>31397339</v>
      </c>
      <c r="V32" s="80">
        <f>'表59 (4)'!EX36</f>
        <v>0</v>
      </c>
      <c r="W32" s="77">
        <f>'表59 (4)'!EY36</f>
        <v>446232</v>
      </c>
      <c r="X32" s="78">
        <f>'表59 (4)'!EZ36</f>
        <v>2770</v>
      </c>
      <c r="Y32" s="78">
        <f>'表59 (4)'!FA36</f>
        <v>16701</v>
      </c>
      <c r="Z32" s="80">
        <f>'表59 (4)'!FB36</f>
        <v>465703</v>
      </c>
      <c r="AA32" s="82">
        <f>'表59 (4)'!FC36</f>
        <v>48135</v>
      </c>
      <c r="AB32" s="78">
        <f>'表59 (4)'!FD36</f>
        <v>0</v>
      </c>
      <c r="AC32" s="80">
        <f>'表59 (4)'!FE36</f>
        <v>48135</v>
      </c>
      <c r="AD32" s="79">
        <f>'表59 (4)'!FF36</f>
        <v>1828764</v>
      </c>
      <c r="AE32" s="79">
        <f>'表59 (4)'!FG36</f>
        <v>1116841</v>
      </c>
      <c r="AF32" s="78">
        <f>'表59 (4)'!FH36</f>
        <v>240546</v>
      </c>
      <c r="AG32" s="78">
        <f>'表59 (4)'!FI36</f>
        <v>33975</v>
      </c>
      <c r="AH32" s="79">
        <f>'表59 (4)'!FJ36</f>
        <v>35131303</v>
      </c>
      <c r="AI32" s="93">
        <f t="shared" si="0"/>
        <v>3.9999402353185665E-2</v>
      </c>
    </row>
    <row r="33" spans="1:35" s="21" customFormat="1" ht="21" x14ac:dyDescent="0.15">
      <c r="A33" s="32">
        <v>23</v>
      </c>
      <c r="B33" s="33" t="s">
        <v>182</v>
      </c>
      <c r="C33" s="90">
        <f>'表59 (4)'!FL36</f>
        <v>1156393703</v>
      </c>
      <c r="D33" s="86">
        <f>'表59 (4)'!FM36</f>
        <v>34190</v>
      </c>
      <c r="E33" s="86">
        <f>'表59 (4)'!FN36</f>
        <v>0</v>
      </c>
      <c r="F33" s="87">
        <f>'表59 (4)'!FO36</f>
        <v>1156427893</v>
      </c>
      <c r="G33" s="88">
        <f>'表59 (4)'!FP36</f>
        <v>0</v>
      </c>
      <c r="H33" s="85">
        <f>'表59 (4)'!FQ36</f>
        <v>35548012</v>
      </c>
      <c r="I33" s="89">
        <f>'表59 (4)'!FR36</f>
        <v>0</v>
      </c>
      <c r="J33" s="90">
        <f>'表59 (4)'!FS36</f>
        <v>567842</v>
      </c>
      <c r="K33" s="91">
        <f>'表59 (4)'!FT36</f>
        <v>36115854</v>
      </c>
      <c r="L33" s="85">
        <f>'表59 (4)'!FU36</f>
        <v>2394585</v>
      </c>
      <c r="M33" s="86">
        <f>'表59 (4)'!FV36</f>
        <v>0</v>
      </c>
      <c r="N33" s="87">
        <f>'表59 (4)'!FW36</f>
        <v>2394585</v>
      </c>
      <c r="O33" s="87">
        <f>'表59 (4)'!FX36</f>
        <v>283143654</v>
      </c>
      <c r="P33" s="87">
        <f>'表59 (4)'!FY36</f>
        <v>202786271</v>
      </c>
      <c r="Q33" s="86">
        <f>'表59 (4)'!FZ36</f>
        <v>12211677</v>
      </c>
      <c r="R33" s="86">
        <f>'表59 (4)'!GA36</f>
        <v>238470</v>
      </c>
      <c r="S33" s="88">
        <f>'表59 (4)'!GB36</f>
        <v>1693318404</v>
      </c>
      <c r="T33" s="90">
        <f>'表59 (4)'!GC36</f>
        <v>46228754</v>
      </c>
      <c r="U33" s="86">
        <f>'表59 (4)'!GD36</f>
        <v>46228754</v>
      </c>
      <c r="V33" s="88">
        <f>'表59 (4)'!GE36</f>
        <v>0</v>
      </c>
      <c r="W33" s="85">
        <f>'表59 (4)'!GF36</f>
        <v>710920</v>
      </c>
      <c r="X33" s="86">
        <f>'表59 (4)'!GG36</f>
        <v>0</v>
      </c>
      <c r="Y33" s="86">
        <f>'表59 (4)'!GH36</f>
        <v>10160</v>
      </c>
      <c r="Z33" s="88">
        <f>'表59 (4)'!GI36</f>
        <v>721080</v>
      </c>
      <c r="AA33" s="90">
        <f>'表59 (4)'!GJ36</f>
        <v>86204</v>
      </c>
      <c r="AB33" s="86">
        <f>'表59 (4)'!GK36</f>
        <v>0</v>
      </c>
      <c r="AC33" s="88">
        <f>'表59 (4)'!GL36</f>
        <v>86204</v>
      </c>
      <c r="AD33" s="87">
        <f>'表59 (4)'!GM36</f>
        <v>5662873</v>
      </c>
      <c r="AE33" s="87">
        <f>'表59 (4)'!GN36</f>
        <v>4055521</v>
      </c>
      <c r="AF33" s="86">
        <f>'表59 (4)'!GO36</f>
        <v>243775</v>
      </c>
      <c r="AG33" s="86">
        <f>'表59 (4)'!GP36</f>
        <v>4769</v>
      </c>
      <c r="AH33" s="87">
        <f>'表59 (4)'!GQ36</f>
        <v>57002976</v>
      </c>
      <c r="AI33" s="92">
        <f t="shared" si="0"/>
        <v>3.9975474718162991E-2</v>
      </c>
    </row>
    <row r="34" spans="1:35" s="21" customFormat="1" ht="21" x14ac:dyDescent="0.15">
      <c r="A34" s="30">
        <v>24</v>
      </c>
      <c r="B34" s="31" t="s">
        <v>168</v>
      </c>
      <c r="C34" s="82">
        <f>'表59 (4)'!GS36</f>
        <v>18375317167</v>
      </c>
      <c r="D34" s="78">
        <f>'表59 (4)'!GT36</f>
        <v>107244</v>
      </c>
      <c r="E34" s="78">
        <f>'表59 (4)'!GU36</f>
        <v>322166</v>
      </c>
      <c r="F34" s="79">
        <f>'表59 (4)'!GV36</f>
        <v>18375746577</v>
      </c>
      <c r="G34" s="80">
        <f>'表59 (4)'!GW36</f>
        <v>0</v>
      </c>
      <c r="H34" s="77">
        <f>'表59 (4)'!GX36</f>
        <v>831069319</v>
      </c>
      <c r="I34" s="81">
        <f>'表59 (4)'!GY36</f>
        <v>12794182</v>
      </c>
      <c r="J34" s="82">
        <f>'表59 (4)'!GZ36</f>
        <v>92751252</v>
      </c>
      <c r="K34" s="83">
        <f>'表59 (4)'!HA36</f>
        <v>936614753</v>
      </c>
      <c r="L34" s="77">
        <f>'表59 (4)'!HB36</f>
        <v>18182736</v>
      </c>
      <c r="M34" s="78">
        <f>'表59 (4)'!HC36</f>
        <v>20581</v>
      </c>
      <c r="N34" s="79">
        <f>'表59 (4)'!HD36</f>
        <v>18203317</v>
      </c>
      <c r="O34" s="79">
        <f>'表59 (4)'!HE36</f>
        <v>837605553</v>
      </c>
      <c r="P34" s="79">
        <f>'表59 (4)'!HF36</f>
        <v>647416639</v>
      </c>
      <c r="Q34" s="78">
        <f>'表59 (4)'!HG36</f>
        <v>65553522</v>
      </c>
      <c r="R34" s="78">
        <f>'表59 (4)'!HH36</f>
        <v>23478366</v>
      </c>
      <c r="S34" s="80">
        <f>'表59 (4)'!HI36</f>
        <v>20904618727</v>
      </c>
      <c r="T34" s="82">
        <f>'表59 (4)'!HJ36</f>
        <v>734791730</v>
      </c>
      <c r="U34" s="78">
        <f>'表59 (4)'!HK36</f>
        <v>734791730</v>
      </c>
      <c r="V34" s="80">
        <f>'表59 (4)'!HL36</f>
        <v>0</v>
      </c>
      <c r="W34" s="77">
        <f>'表59 (4)'!HM36</f>
        <v>16618474</v>
      </c>
      <c r="X34" s="78">
        <f>'表59 (4)'!HN36</f>
        <v>244466</v>
      </c>
      <c r="Y34" s="78">
        <f>'表59 (4)'!HO36</f>
        <v>1630428</v>
      </c>
      <c r="Z34" s="80">
        <f>'表59 (4)'!HP36</f>
        <v>18493368</v>
      </c>
      <c r="AA34" s="82">
        <f>'表59 (4)'!HQ36</f>
        <v>654571</v>
      </c>
      <c r="AB34" s="78">
        <f>'表59 (4)'!HR36</f>
        <v>413</v>
      </c>
      <c r="AC34" s="80">
        <f>'表59 (4)'!HS36</f>
        <v>654984</v>
      </c>
      <c r="AD34" s="79">
        <f>'表59 (4)'!HT36</f>
        <v>16752063</v>
      </c>
      <c r="AE34" s="79">
        <f>'表59 (4)'!HU36</f>
        <v>12945737</v>
      </c>
      <c r="AF34" s="78">
        <f>'表59 (4)'!HV36</f>
        <v>1296199</v>
      </c>
      <c r="AG34" s="78">
        <f>'表59 (4)'!HW36</f>
        <v>469567</v>
      </c>
      <c r="AH34" s="79">
        <f>'表59 (4)'!HX36</f>
        <v>785403648</v>
      </c>
      <c r="AI34" s="93">
        <f t="shared" si="0"/>
        <v>3.9987040903127276E-2</v>
      </c>
    </row>
    <row r="35" spans="1:35" s="21" customFormat="1" ht="21" customHeight="1" x14ac:dyDescent="0.15">
      <c r="A35" s="103">
        <v>25</v>
      </c>
      <c r="B35" s="104" t="s">
        <v>183</v>
      </c>
      <c r="C35" s="99">
        <f>'表59 (5)'!C36</f>
        <v>0</v>
      </c>
      <c r="D35" s="95">
        <f>'表59 (5)'!D36</f>
        <v>0</v>
      </c>
      <c r="E35" s="95">
        <f>'表59 (5)'!E36</f>
        <v>0</v>
      </c>
      <c r="F35" s="96">
        <f>'表59 (5)'!F36</f>
        <v>6397992192</v>
      </c>
      <c r="G35" s="97">
        <f>'表59 (5)'!G36</f>
        <v>0</v>
      </c>
      <c r="H35" s="94">
        <f>'表59 (5)'!H36</f>
        <v>0</v>
      </c>
      <c r="I35" s="98">
        <f>'表59 (5)'!I36</f>
        <v>0</v>
      </c>
      <c r="J35" s="99">
        <f>'表59 (5)'!J36</f>
        <v>0</v>
      </c>
      <c r="K35" s="100">
        <f>'表59 (5)'!K36</f>
        <v>0</v>
      </c>
      <c r="L35" s="94">
        <f>'表59 (5)'!L36</f>
        <v>0</v>
      </c>
      <c r="M35" s="95">
        <f>'表59 (5)'!M36</f>
        <v>0</v>
      </c>
      <c r="N35" s="96">
        <f>'表59 (5)'!N36</f>
        <v>0</v>
      </c>
      <c r="O35" s="96">
        <f>'表59 (5)'!O36</f>
        <v>0</v>
      </c>
      <c r="P35" s="96">
        <f>'表59 (5)'!P36</f>
        <v>0</v>
      </c>
      <c r="Q35" s="95">
        <f>'表59 (5)'!Q36</f>
        <v>0</v>
      </c>
      <c r="R35" s="95">
        <f>'表59 (5)'!R36</f>
        <v>0</v>
      </c>
      <c r="S35" s="97">
        <f>'表59 (5)'!S36</f>
        <v>0</v>
      </c>
      <c r="T35" s="99">
        <f>'表59 (5)'!T36</f>
        <v>0</v>
      </c>
      <c r="U35" s="95">
        <f>'表59 (5)'!U36</f>
        <v>255878343</v>
      </c>
      <c r="V35" s="97">
        <f>'表59 (5)'!V36</f>
        <v>0</v>
      </c>
      <c r="W35" s="94">
        <f>'表59 (5)'!W36</f>
        <v>0</v>
      </c>
      <c r="X35" s="95">
        <f>'表59 (5)'!X36</f>
        <v>0</v>
      </c>
      <c r="Y35" s="95">
        <f>'表59 (5)'!Y36</f>
        <v>0</v>
      </c>
      <c r="Z35" s="97">
        <f>'表59 (5)'!Z36</f>
        <v>0</v>
      </c>
      <c r="AA35" s="99">
        <f>'表59 (5)'!AA36</f>
        <v>0</v>
      </c>
      <c r="AB35" s="95">
        <f>'表59 (5)'!AB36</f>
        <v>0</v>
      </c>
      <c r="AC35" s="97">
        <f>'表59 (5)'!AC36</f>
        <v>0</v>
      </c>
      <c r="AD35" s="96">
        <f>'表59 (5)'!AD36</f>
        <v>0</v>
      </c>
      <c r="AE35" s="96">
        <f>'表59 (5)'!AE36</f>
        <v>0</v>
      </c>
      <c r="AF35" s="95">
        <f>'表59 (5)'!AF36</f>
        <v>0</v>
      </c>
      <c r="AG35" s="95">
        <f>'表59 (5)'!AG36</f>
        <v>0</v>
      </c>
      <c r="AH35" s="96">
        <f>'表59 (5)'!AH36</f>
        <v>0</v>
      </c>
      <c r="AI35" s="101">
        <f t="shared" si="0"/>
        <v>0</v>
      </c>
    </row>
  </sheetData>
  <mergeCells count="49">
    <mergeCell ref="V5:V9"/>
    <mergeCell ref="W5:Z5"/>
    <mergeCell ref="AA5:AC5"/>
    <mergeCell ref="AF5:AF9"/>
    <mergeCell ref="AG5:AG9"/>
    <mergeCell ref="AB6:AB9"/>
    <mergeCell ref="AD5:AD9"/>
    <mergeCell ref="AE5:AE9"/>
    <mergeCell ref="AH5:AH9"/>
    <mergeCell ref="AC6:AC9"/>
    <mergeCell ref="AI5:AI9"/>
    <mergeCell ref="H6:H9"/>
    <mergeCell ref="I6:I9"/>
    <mergeCell ref="J6:J9"/>
    <mergeCell ref="K6:K9"/>
    <mergeCell ref="T5:T9"/>
    <mergeCell ref="U5:U6"/>
    <mergeCell ref="R5:R9"/>
    <mergeCell ref="S5:S9"/>
    <mergeCell ref="U7:U9"/>
    <mergeCell ref="W6:W9"/>
    <mergeCell ref="X6:X9"/>
    <mergeCell ref="Y6:Y9"/>
    <mergeCell ref="Z6:Z9"/>
    <mergeCell ref="AA6:AA9"/>
    <mergeCell ref="J5:K5"/>
    <mergeCell ref="L5:N5"/>
    <mergeCell ref="Q5:Q9"/>
    <mergeCell ref="N6:N9"/>
    <mergeCell ref="L6:L9"/>
    <mergeCell ref="M6:M9"/>
    <mergeCell ref="O5:O9"/>
    <mergeCell ref="P5:P9"/>
    <mergeCell ref="W4:Z4"/>
    <mergeCell ref="AA4:AC4"/>
    <mergeCell ref="AD4:AH4"/>
    <mergeCell ref="A5:B10"/>
    <mergeCell ref="C5:C9"/>
    <mergeCell ref="D5:D9"/>
    <mergeCell ref="E5:E9"/>
    <mergeCell ref="F5:F9"/>
    <mergeCell ref="G5:G9"/>
    <mergeCell ref="H5:I5"/>
    <mergeCell ref="L4:S4"/>
    <mergeCell ref="T4:V4"/>
    <mergeCell ref="A4:B4"/>
    <mergeCell ref="C4:G4"/>
    <mergeCell ref="H4:I4"/>
    <mergeCell ref="J4:K4"/>
  </mergeCells>
  <phoneticPr fontId="3"/>
  <dataValidations disablePrompts="1" count="8"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1:AB11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1:M11 D11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T11:U11 W11:Y11 AD11:AG11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1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65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計】（つづき）（課税標準額の段階別総括　特別区計）</oddHeader>
  </headerFooter>
  <colBreaks count="3" manualBreakCount="3">
    <brk id="9" max="1048575" man="1"/>
    <brk id="19" max="1048575" man="1"/>
    <brk id="26" max="1048575" man="1"/>
  </colBreaks>
  <ignoredErrors>
    <ignoredError sqref="C3:AH3" numberStoredAsText="1"/>
    <ignoredError sqref="C11:AH1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1:AI35"/>
  <sheetViews>
    <sheetView showGridLines="0" view="pageBreakPreview" topLeftCell="A10" zoomScaleNormal="80" zoomScaleSheetLayoutView="100" workbookViewId="0">
      <selection activeCell="C11" sqref="C11:AH35"/>
    </sheetView>
  </sheetViews>
  <sheetFormatPr defaultColWidth="1" defaultRowHeight="15" customHeight="1" x14ac:dyDescent="0.15"/>
  <cols>
    <col min="1" max="1" width="3" style="1" customWidth="1"/>
    <col min="2" max="2" width="22.375" style="1" customWidth="1"/>
    <col min="3" max="7" width="15" style="1" customWidth="1"/>
    <col min="8" max="11" width="16" style="1" customWidth="1"/>
    <col min="12" max="14" width="10" style="1" customWidth="1"/>
    <col min="15" max="18" width="11.87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1" width="11" style="1" customWidth="1"/>
    <col min="32" max="33" width="11.75" style="1" customWidth="1"/>
    <col min="34" max="34" width="10" style="1" customWidth="1"/>
    <col min="35" max="35" width="8" style="1" customWidth="1"/>
    <col min="36" max="16384" width="1" style="1"/>
  </cols>
  <sheetData>
    <row r="1" spans="1:35" ht="26.25" customHeight="1" x14ac:dyDescent="0.15">
      <c r="C1" s="2"/>
      <c r="D1" s="2"/>
      <c r="E1" s="2"/>
      <c r="F1" s="2"/>
      <c r="G1" s="2"/>
    </row>
    <row r="2" spans="1:35" ht="13.5" customHeight="1" x14ac:dyDescent="0.15">
      <c r="C2" s="3"/>
      <c r="D2" s="3"/>
      <c r="E2" s="3"/>
      <c r="F2" s="3"/>
    </row>
    <row r="3" spans="1:35" ht="13.5" customHeight="1" x14ac:dyDescent="0.15">
      <c r="B3" s="1" t="s">
        <v>184</v>
      </c>
      <c r="C3" s="4" t="s">
        <v>0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  <c r="K3" s="4" t="s">
        <v>129</v>
      </c>
      <c r="L3" s="4" t="s">
        <v>130</v>
      </c>
      <c r="M3" s="4" t="s">
        <v>131</v>
      </c>
      <c r="N3" s="4" t="s">
        <v>132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</row>
    <row r="4" spans="1:35" ht="13.5" customHeight="1" x14ac:dyDescent="0.15">
      <c r="A4" s="170" t="s">
        <v>18</v>
      </c>
      <c r="B4" s="171"/>
      <c r="C4" s="165" t="s">
        <v>104</v>
      </c>
      <c r="D4" s="165"/>
      <c r="E4" s="165"/>
      <c r="F4" s="165"/>
      <c r="G4" s="166"/>
      <c r="H4" s="165" t="s">
        <v>105</v>
      </c>
      <c r="I4" s="166"/>
      <c r="J4" s="165" t="str">
        <f>+H4</f>
        <v>ｘｘ1</v>
      </c>
      <c r="K4" s="166"/>
      <c r="L4" s="165" t="s">
        <v>106</v>
      </c>
      <c r="M4" s="165"/>
      <c r="N4" s="165"/>
      <c r="O4" s="165"/>
      <c r="P4" s="165"/>
      <c r="Q4" s="165"/>
      <c r="R4" s="165"/>
      <c r="S4" s="166"/>
      <c r="T4" s="165" t="s">
        <v>107</v>
      </c>
      <c r="U4" s="165"/>
      <c r="V4" s="166"/>
      <c r="W4" s="165" t="s">
        <v>108</v>
      </c>
      <c r="X4" s="165"/>
      <c r="Y4" s="165"/>
      <c r="Z4" s="166"/>
      <c r="AA4" s="165" t="str">
        <f>+W4</f>
        <v>ｘｘ4</v>
      </c>
      <c r="AB4" s="165"/>
      <c r="AC4" s="166"/>
      <c r="AD4" s="167" t="s">
        <v>133</v>
      </c>
      <c r="AE4" s="167"/>
      <c r="AF4" s="167"/>
      <c r="AG4" s="167"/>
      <c r="AH4" s="168"/>
      <c r="AI4" s="5"/>
    </row>
    <row r="5" spans="1:35" ht="15" customHeight="1" x14ac:dyDescent="0.15">
      <c r="A5" s="142" t="s">
        <v>109</v>
      </c>
      <c r="B5" s="143"/>
      <c r="C5" s="134" t="s">
        <v>34</v>
      </c>
      <c r="D5" s="123" t="s">
        <v>35</v>
      </c>
      <c r="E5" s="123" t="s">
        <v>36</v>
      </c>
      <c r="F5" s="123" t="s">
        <v>37</v>
      </c>
      <c r="G5" s="125" t="s">
        <v>38</v>
      </c>
      <c r="H5" s="136" t="s">
        <v>39</v>
      </c>
      <c r="I5" s="169"/>
      <c r="J5" s="138" t="str">
        <f>+H5</f>
        <v>分離長期譲渡所得金額に係るもの</v>
      </c>
      <c r="K5" s="172"/>
      <c r="L5" s="120" t="s">
        <v>40</v>
      </c>
      <c r="M5" s="121"/>
      <c r="N5" s="122"/>
      <c r="O5" s="157" t="s">
        <v>137</v>
      </c>
      <c r="P5" s="157" t="s">
        <v>138</v>
      </c>
      <c r="Q5" s="157" t="s">
        <v>139</v>
      </c>
      <c r="R5" s="157" t="s">
        <v>140</v>
      </c>
      <c r="S5" s="153" t="s">
        <v>41</v>
      </c>
      <c r="T5" s="154" t="s">
        <v>42</v>
      </c>
      <c r="U5" s="134"/>
      <c r="V5" s="125" t="s">
        <v>43</v>
      </c>
      <c r="W5" s="127" t="s">
        <v>44</v>
      </c>
      <c r="X5" s="128"/>
      <c r="Y5" s="128"/>
      <c r="Z5" s="173"/>
      <c r="AA5" s="130" t="s">
        <v>45</v>
      </c>
      <c r="AB5" s="131"/>
      <c r="AC5" s="174"/>
      <c r="AD5" s="155" t="s">
        <v>144</v>
      </c>
      <c r="AE5" s="146" t="s">
        <v>145</v>
      </c>
      <c r="AF5" s="146" t="s">
        <v>141</v>
      </c>
      <c r="AG5" s="146" t="s">
        <v>142</v>
      </c>
      <c r="AH5" s="123" t="s">
        <v>41</v>
      </c>
      <c r="AI5" s="150" t="s">
        <v>46</v>
      </c>
    </row>
    <row r="6" spans="1:35" ht="10.5" customHeight="1" x14ac:dyDescent="0.15">
      <c r="A6" s="142"/>
      <c r="B6" s="143"/>
      <c r="C6" s="134"/>
      <c r="D6" s="123"/>
      <c r="E6" s="123"/>
      <c r="F6" s="123"/>
      <c r="G6" s="125"/>
      <c r="H6" s="133" t="s">
        <v>47</v>
      </c>
      <c r="I6" s="126" t="s">
        <v>48</v>
      </c>
      <c r="J6" s="133" t="s">
        <v>49</v>
      </c>
      <c r="K6" s="126" t="s">
        <v>37</v>
      </c>
      <c r="L6" s="133" t="s">
        <v>47</v>
      </c>
      <c r="M6" s="148" t="s">
        <v>50</v>
      </c>
      <c r="N6" s="135" t="s">
        <v>37</v>
      </c>
      <c r="O6" s="123"/>
      <c r="P6" s="123"/>
      <c r="Q6" s="123"/>
      <c r="R6" s="123"/>
      <c r="S6" s="153"/>
      <c r="T6" s="154"/>
      <c r="U6" s="127"/>
      <c r="V6" s="125"/>
      <c r="W6" s="133" t="s">
        <v>51</v>
      </c>
      <c r="X6" s="135" t="s">
        <v>52</v>
      </c>
      <c r="Y6" s="135" t="s">
        <v>53</v>
      </c>
      <c r="Z6" s="126" t="s">
        <v>37</v>
      </c>
      <c r="AA6" s="133" t="s">
        <v>51</v>
      </c>
      <c r="AB6" s="148" t="s">
        <v>54</v>
      </c>
      <c r="AC6" s="126" t="s">
        <v>37</v>
      </c>
      <c r="AD6" s="156"/>
      <c r="AE6" s="147"/>
      <c r="AF6" s="147"/>
      <c r="AG6" s="147"/>
      <c r="AH6" s="123"/>
      <c r="AI6" s="151"/>
    </row>
    <row r="7" spans="1:35" ht="15" customHeight="1" x14ac:dyDescent="0.15">
      <c r="A7" s="142"/>
      <c r="B7" s="143"/>
      <c r="C7" s="134"/>
      <c r="D7" s="123"/>
      <c r="E7" s="123"/>
      <c r="F7" s="123"/>
      <c r="G7" s="125"/>
      <c r="H7" s="134"/>
      <c r="I7" s="125"/>
      <c r="J7" s="134"/>
      <c r="K7" s="125"/>
      <c r="L7" s="134"/>
      <c r="M7" s="149"/>
      <c r="N7" s="123"/>
      <c r="O7" s="123"/>
      <c r="P7" s="123"/>
      <c r="Q7" s="123"/>
      <c r="R7" s="123"/>
      <c r="S7" s="153"/>
      <c r="T7" s="134"/>
      <c r="U7" s="159" t="s">
        <v>55</v>
      </c>
      <c r="V7" s="125"/>
      <c r="W7" s="134"/>
      <c r="X7" s="123"/>
      <c r="Y7" s="123"/>
      <c r="Z7" s="125"/>
      <c r="AA7" s="134"/>
      <c r="AB7" s="149"/>
      <c r="AC7" s="125"/>
      <c r="AD7" s="156"/>
      <c r="AE7" s="147"/>
      <c r="AF7" s="147"/>
      <c r="AG7" s="147"/>
      <c r="AH7" s="123"/>
      <c r="AI7" s="151"/>
    </row>
    <row r="8" spans="1:35" ht="15" customHeight="1" x14ac:dyDescent="0.15">
      <c r="A8" s="142"/>
      <c r="B8" s="143"/>
      <c r="C8" s="134"/>
      <c r="D8" s="123"/>
      <c r="E8" s="123"/>
      <c r="F8" s="123"/>
      <c r="G8" s="125"/>
      <c r="H8" s="134"/>
      <c r="I8" s="125"/>
      <c r="J8" s="134"/>
      <c r="K8" s="125"/>
      <c r="L8" s="134"/>
      <c r="M8" s="149"/>
      <c r="N8" s="123"/>
      <c r="O8" s="123"/>
      <c r="P8" s="123"/>
      <c r="Q8" s="123"/>
      <c r="R8" s="123"/>
      <c r="S8" s="153"/>
      <c r="T8" s="134"/>
      <c r="U8" s="160"/>
      <c r="V8" s="125"/>
      <c r="W8" s="134"/>
      <c r="X8" s="123"/>
      <c r="Y8" s="123"/>
      <c r="Z8" s="125"/>
      <c r="AA8" s="134"/>
      <c r="AB8" s="149"/>
      <c r="AC8" s="125"/>
      <c r="AD8" s="156"/>
      <c r="AE8" s="147"/>
      <c r="AF8" s="147"/>
      <c r="AG8" s="147"/>
      <c r="AH8" s="123"/>
      <c r="AI8" s="151"/>
    </row>
    <row r="9" spans="1:35" ht="15" customHeight="1" x14ac:dyDescent="0.15">
      <c r="A9" s="142"/>
      <c r="B9" s="143"/>
      <c r="C9" s="134"/>
      <c r="D9" s="123"/>
      <c r="E9" s="123"/>
      <c r="F9" s="123"/>
      <c r="G9" s="125"/>
      <c r="H9" s="134"/>
      <c r="I9" s="125"/>
      <c r="J9" s="134"/>
      <c r="K9" s="125"/>
      <c r="L9" s="134"/>
      <c r="M9" s="149"/>
      <c r="N9" s="123"/>
      <c r="O9" s="123"/>
      <c r="P9" s="123"/>
      <c r="Q9" s="123"/>
      <c r="R9" s="123"/>
      <c r="S9" s="153"/>
      <c r="T9" s="134"/>
      <c r="U9" s="160"/>
      <c r="V9" s="125"/>
      <c r="W9" s="134"/>
      <c r="X9" s="123"/>
      <c r="Y9" s="123"/>
      <c r="Z9" s="125"/>
      <c r="AA9" s="134"/>
      <c r="AB9" s="149"/>
      <c r="AC9" s="125"/>
      <c r="AD9" s="156"/>
      <c r="AE9" s="147"/>
      <c r="AF9" s="147"/>
      <c r="AG9" s="147"/>
      <c r="AH9" s="123"/>
      <c r="AI9" s="151"/>
    </row>
    <row r="10" spans="1:35" ht="15" customHeight="1" x14ac:dyDescent="0.15">
      <c r="A10" s="144"/>
      <c r="B10" s="145"/>
      <c r="C10" s="6" t="s">
        <v>56</v>
      </c>
      <c r="D10" s="7" t="s">
        <v>56</v>
      </c>
      <c r="E10" s="7" t="s">
        <v>56</v>
      </c>
      <c r="F10" s="8" t="s">
        <v>57</v>
      </c>
      <c r="G10" s="9" t="s">
        <v>56</v>
      </c>
      <c r="H10" s="10" t="s">
        <v>56</v>
      </c>
      <c r="I10" s="11" t="s">
        <v>56</v>
      </c>
      <c r="J10" s="10" t="s">
        <v>56</v>
      </c>
      <c r="K10" s="11" t="s">
        <v>56</v>
      </c>
      <c r="L10" s="12" t="s">
        <v>56</v>
      </c>
      <c r="M10" s="13" t="s">
        <v>56</v>
      </c>
      <c r="N10" s="13" t="s">
        <v>56</v>
      </c>
      <c r="O10" s="13" t="s">
        <v>56</v>
      </c>
      <c r="P10" s="13" t="s">
        <v>56</v>
      </c>
      <c r="Q10" s="13" t="s">
        <v>56</v>
      </c>
      <c r="R10" s="13" t="s">
        <v>56</v>
      </c>
      <c r="S10" s="14" t="s">
        <v>56</v>
      </c>
      <c r="T10" s="15" t="s">
        <v>58</v>
      </c>
      <c r="U10" s="16" t="s">
        <v>59</v>
      </c>
      <c r="V10" s="17" t="s">
        <v>60</v>
      </c>
      <c r="W10" s="12" t="s">
        <v>56</v>
      </c>
      <c r="X10" s="13" t="s">
        <v>56</v>
      </c>
      <c r="Y10" s="13" t="s">
        <v>56</v>
      </c>
      <c r="Z10" s="14" t="s">
        <v>56</v>
      </c>
      <c r="AA10" s="12" t="s">
        <v>56</v>
      </c>
      <c r="AB10" s="13" t="s">
        <v>56</v>
      </c>
      <c r="AC10" s="14" t="s">
        <v>56</v>
      </c>
      <c r="AD10" s="18" t="s">
        <v>56</v>
      </c>
      <c r="AE10" s="18" t="s">
        <v>56</v>
      </c>
      <c r="AF10" s="18" t="s">
        <v>56</v>
      </c>
      <c r="AG10" s="18" t="s">
        <v>56</v>
      </c>
      <c r="AH10" s="18" t="s">
        <v>56</v>
      </c>
      <c r="AI10" s="17" t="s">
        <v>61</v>
      </c>
    </row>
    <row r="11" spans="1:35" s="21" customFormat="1" ht="21" x14ac:dyDescent="0.15">
      <c r="A11" s="28">
        <v>1</v>
      </c>
      <c r="B11" s="29" t="s">
        <v>170</v>
      </c>
      <c r="C11" s="69">
        <f>表59!C38</f>
        <v>9551871</v>
      </c>
      <c r="D11" s="70">
        <f>表59!D38</f>
        <v>105</v>
      </c>
      <c r="E11" s="70">
        <f>表59!E38</f>
        <v>0</v>
      </c>
      <c r="F11" s="71">
        <f>表59!F38</f>
        <v>9551976</v>
      </c>
      <c r="G11" s="72">
        <f>表59!G38</f>
        <v>0</v>
      </c>
      <c r="H11" s="69">
        <f>表59!H38</f>
        <v>232457778</v>
      </c>
      <c r="I11" s="73">
        <f>表59!I38</f>
        <v>7062436</v>
      </c>
      <c r="J11" s="74">
        <f>表59!J38</f>
        <v>36735065</v>
      </c>
      <c r="K11" s="75">
        <f>表59!K38</f>
        <v>276255279</v>
      </c>
      <c r="L11" s="69">
        <f>表59!L38</f>
        <v>1986294</v>
      </c>
      <c r="M11" s="70">
        <f>表59!M38</f>
        <v>14552</v>
      </c>
      <c r="N11" s="71">
        <f>表59!N38</f>
        <v>2000846</v>
      </c>
      <c r="O11" s="71">
        <f>表59!O38</f>
        <v>29658877</v>
      </c>
      <c r="P11" s="71">
        <f>表59!P38</f>
        <v>43443653</v>
      </c>
      <c r="Q11" s="70">
        <f>表59!Q38</f>
        <v>2872057</v>
      </c>
      <c r="R11" s="70">
        <f>表59!R38</f>
        <v>4638154</v>
      </c>
      <c r="S11" s="72">
        <f>表59!S38</f>
        <v>368420842</v>
      </c>
      <c r="T11" s="74">
        <f>表59!T38</f>
        <v>565222</v>
      </c>
      <c r="U11" s="70">
        <f>表59!U38</f>
        <v>565222</v>
      </c>
      <c r="V11" s="72">
        <f>表59!V38</f>
        <v>0</v>
      </c>
      <c r="W11" s="69">
        <f>表59!W38</f>
        <v>6972865</v>
      </c>
      <c r="X11" s="70">
        <f>表59!X38</f>
        <v>202396</v>
      </c>
      <c r="Y11" s="70">
        <f>表59!Y38</f>
        <v>950755</v>
      </c>
      <c r="Z11" s="72">
        <f>表59!Z38</f>
        <v>8126016</v>
      </c>
      <c r="AA11" s="74">
        <f>表59!AA38</f>
        <v>107258</v>
      </c>
      <c r="AB11" s="70">
        <f>表59!AB38</f>
        <v>437</v>
      </c>
      <c r="AC11" s="72">
        <f>表59!AC38</f>
        <v>107695</v>
      </c>
      <c r="AD11" s="71">
        <f>表59!AD38</f>
        <v>889755</v>
      </c>
      <c r="AE11" s="71">
        <f>表59!AE38</f>
        <v>1303282</v>
      </c>
      <c r="AF11" s="70">
        <f>表59!AF38</f>
        <v>86159</v>
      </c>
      <c r="AG11" s="70">
        <f>表59!AG38</f>
        <v>139135</v>
      </c>
      <c r="AH11" s="71">
        <f>表59!AH38</f>
        <v>11217264</v>
      </c>
      <c r="AI11" s="76">
        <f t="shared" ref="AI11:AI35" si="0">+T11/F11</f>
        <v>5.917330613058492E-2</v>
      </c>
    </row>
    <row r="12" spans="1:35" s="21" customFormat="1" ht="21" x14ac:dyDescent="0.15">
      <c r="A12" s="30">
        <v>2</v>
      </c>
      <c r="B12" s="31" t="s">
        <v>171</v>
      </c>
      <c r="C12" s="77">
        <f>表59!AJ38</f>
        <v>1001713239</v>
      </c>
      <c r="D12" s="78">
        <f>表59!AK38</f>
        <v>4423</v>
      </c>
      <c r="E12" s="78">
        <f>表59!AL38</f>
        <v>878</v>
      </c>
      <c r="F12" s="79">
        <f>表59!AM38</f>
        <v>1001718540</v>
      </c>
      <c r="G12" s="80">
        <f>表59!AN38</f>
        <v>0</v>
      </c>
      <c r="H12" s="77">
        <f>表59!AO38</f>
        <v>110399437</v>
      </c>
      <c r="I12" s="81">
        <f>表59!AP38</f>
        <v>3273224</v>
      </c>
      <c r="J12" s="82">
        <f>表59!AQ38</f>
        <v>17141485</v>
      </c>
      <c r="K12" s="83">
        <f>表59!AR38</f>
        <v>130814146</v>
      </c>
      <c r="L12" s="77">
        <f>表59!AS38</f>
        <v>1036173</v>
      </c>
      <c r="M12" s="78">
        <f>表59!AT38</f>
        <v>2421</v>
      </c>
      <c r="N12" s="79">
        <f>表59!AU38</f>
        <v>1038594</v>
      </c>
      <c r="O12" s="79">
        <f>表59!AV38</f>
        <v>20237644</v>
      </c>
      <c r="P12" s="79">
        <f>表59!AW38</f>
        <v>18974948</v>
      </c>
      <c r="Q12" s="78">
        <f>表59!AX38</f>
        <v>2757900</v>
      </c>
      <c r="R12" s="78">
        <f>表59!AY38</f>
        <v>1558073</v>
      </c>
      <c r="S12" s="80">
        <f>表59!AZ38</f>
        <v>1177099845</v>
      </c>
      <c r="T12" s="82">
        <f>表59!BA38</f>
        <v>60033386</v>
      </c>
      <c r="U12" s="78">
        <f>表59!BB38</f>
        <v>60033386</v>
      </c>
      <c r="V12" s="80">
        <f>表59!BC38</f>
        <v>0</v>
      </c>
      <c r="W12" s="77">
        <f>表59!BD38</f>
        <v>3311614</v>
      </c>
      <c r="X12" s="78">
        <f>表59!BE38</f>
        <v>93514</v>
      </c>
      <c r="Y12" s="78">
        <f>表59!BF38</f>
        <v>443991</v>
      </c>
      <c r="Z12" s="80">
        <f>表59!BG38</f>
        <v>3849119</v>
      </c>
      <c r="AA12" s="82">
        <f>表59!BH38</f>
        <v>55952</v>
      </c>
      <c r="AB12" s="78">
        <f>表59!BI38</f>
        <v>72</v>
      </c>
      <c r="AC12" s="80">
        <f>表59!BJ38</f>
        <v>56024</v>
      </c>
      <c r="AD12" s="79">
        <f>表59!BK38</f>
        <v>607125</v>
      </c>
      <c r="AE12" s="79">
        <f>表59!BL38</f>
        <v>569246</v>
      </c>
      <c r="AF12" s="78">
        <f>表59!BM38</f>
        <v>82733</v>
      </c>
      <c r="AG12" s="78">
        <f>表59!BN38</f>
        <v>46745</v>
      </c>
      <c r="AH12" s="79">
        <f>表59!BO38</f>
        <v>65244378</v>
      </c>
      <c r="AI12" s="84">
        <f t="shared" si="0"/>
        <v>5.9930393222032211E-2</v>
      </c>
    </row>
    <row r="13" spans="1:35" s="21" customFormat="1" ht="21" x14ac:dyDescent="0.15">
      <c r="A13" s="32">
        <v>3</v>
      </c>
      <c r="B13" s="33" t="s">
        <v>172</v>
      </c>
      <c r="C13" s="85">
        <f>表59!BQ38</f>
        <v>2888346403</v>
      </c>
      <c r="D13" s="86">
        <f>表59!BR38</f>
        <v>9669</v>
      </c>
      <c r="E13" s="86">
        <f>表59!BS38</f>
        <v>3901</v>
      </c>
      <c r="F13" s="87">
        <f>表59!BT38</f>
        <v>2888359973</v>
      </c>
      <c r="G13" s="88">
        <f>表59!BU38</f>
        <v>0</v>
      </c>
      <c r="H13" s="85">
        <f>表59!BV38</f>
        <v>108538552</v>
      </c>
      <c r="I13" s="89">
        <f>表59!BW38</f>
        <v>3600739</v>
      </c>
      <c r="J13" s="90">
        <f>表59!BX38</f>
        <v>13516979</v>
      </c>
      <c r="K13" s="91">
        <f>表59!BY38</f>
        <v>125656270</v>
      </c>
      <c r="L13" s="85">
        <f>表59!BZ38</f>
        <v>873605</v>
      </c>
      <c r="M13" s="86">
        <f>表59!CA38</f>
        <v>6446</v>
      </c>
      <c r="N13" s="87">
        <f>表59!CB38</f>
        <v>880051</v>
      </c>
      <c r="O13" s="87">
        <f>表59!CC38</f>
        <v>23821766</v>
      </c>
      <c r="P13" s="87">
        <f>表59!CD38</f>
        <v>21590758</v>
      </c>
      <c r="Q13" s="86">
        <f>表59!CE38</f>
        <v>2799577</v>
      </c>
      <c r="R13" s="86">
        <f>表59!CF38</f>
        <v>2717663</v>
      </c>
      <c r="S13" s="88">
        <f>表59!CG38</f>
        <v>3065826058</v>
      </c>
      <c r="T13" s="90">
        <f>表59!CH38</f>
        <v>173219860</v>
      </c>
      <c r="U13" s="86">
        <f>表59!CI38</f>
        <v>173219860</v>
      </c>
      <c r="V13" s="88">
        <f>表59!CJ38</f>
        <v>0</v>
      </c>
      <c r="W13" s="85">
        <f>表59!CK38</f>
        <v>3255766</v>
      </c>
      <c r="X13" s="86">
        <f>表59!CL38</f>
        <v>101781</v>
      </c>
      <c r="Y13" s="86">
        <f>表59!CM38</f>
        <v>347007</v>
      </c>
      <c r="Z13" s="88">
        <f>表59!CN38</f>
        <v>3704554</v>
      </c>
      <c r="AA13" s="90">
        <f>表59!CO38</f>
        <v>47174</v>
      </c>
      <c r="AB13" s="86">
        <f>表59!CP38</f>
        <v>193</v>
      </c>
      <c r="AC13" s="88">
        <f>表59!CQ38</f>
        <v>47367</v>
      </c>
      <c r="AD13" s="87">
        <f>表59!CR38</f>
        <v>714644</v>
      </c>
      <c r="AE13" s="87">
        <f>表59!CS38</f>
        <v>647719</v>
      </c>
      <c r="AF13" s="86">
        <f>表59!CT38</f>
        <v>83987</v>
      </c>
      <c r="AG13" s="86">
        <f>表59!CU38</f>
        <v>81528</v>
      </c>
      <c r="AH13" s="87">
        <f>表59!CV38</f>
        <v>178499659</v>
      </c>
      <c r="AI13" s="92">
        <f t="shared" si="0"/>
        <v>5.9971700764183108E-2</v>
      </c>
    </row>
    <row r="14" spans="1:35" s="21" customFormat="1" ht="21" x14ac:dyDescent="0.15">
      <c r="A14" s="30">
        <v>4</v>
      </c>
      <c r="B14" s="31" t="s">
        <v>173</v>
      </c>
      <c r="C14" s="77">
        <f>表59!CX38</f>
        <v>3103522677</v>
      </c>
      <c r="D14" s="78">
        <f>表59!CY38</f>
        <v>5346</v>
      </c>
      <c r="E14" s="78">
        <f>表59!CZ38</f>
        <v>3048</v>
      </c>
      <c r="F14" s="79">
        <f>表59!DA38</f>
        <v>3103531071</v>
      </c>
      <c r="G14" s="80">
        <f>表59!DB38</f>
        <v>0</v>
      </c>
      <c r="H14" s="77">
        <f>表59!DC38</f>
        <v>77044862</v>
      </c>
      <c r="I14" s="81">
        <f>表59!DD38</f>
        <v>3294278</v>
      </c>
      <c r="J14" s="82">
        <f>表59!DE38</f>
        <v>7751775</v>
      </c>
      <c r="K14" s="83">
        <f>表59!DF38</f>
        <v>88090915</v>
      </c>
      <c r="L14" s="77">
        <f>表59!DG38</f>
        <v>1315863</v>
      </c>
      <c r="M14" s="78">
        <f>表59!DH38</f>
        <v>2784</v>
      </c>
      <c r="N14" s="79">
        <f>表59!DI38</f>
        <v>1318647</v>
      </c>
      <c r="O14" s="79">
        <f>表59!DJ38</f>
        <v>19060513</v>
      </c>
      <c r="P14" s="79">
        <f>表59!DK38</f>
        <v>22011845</v>
      </c>
      <c r="Q14" s="78">
        <f>表59!DL38</f>
        <v>2435171</v>
      </c>
      <c r="R14" s="78">
        <f>表59!DM38</f>
        <v>2283182</v>
      </c>
      <c r="S14" s="80">
        <f>表59!DN38</f>
        <v>3238731344</v>
      </c>
      <c r="T14" s="82">
        <f>表59!DO38</f>
        <v>186157954</v>
      </c>
      <c r="U14" s="78">
        <f>表59!DP38</f>
        <v>186157954</v>
      </c>
      <c r="V14" s="80">
        <f>表59!DQ38</f>
        <v>0</v>
      </c>
      <c r="W14" s="77">
        <f>表59!DR38</f>
        <v>2311010</v>
      </c>
      <c r="X14" s="78">
        <f>表59!DS38</f>
        <v>94806</v>
      </c>
      <c r="Y14" s="78">
        <f>表59!DT38</f>
        <v>195752</v>
      </c>
      <c r="Z14" s="80">
        <f>表59!DU38</f>
        <v>2601568</v>
      </c>
      <c r="AA14" s="82">
        <f>表59!DV38</f>
        <v>71056</v>
      </c>
      <c r="AB14" s="78">
        <f>表59!DW38</f>
        <v>84</v>
      </c>
      <c r="AC14" s="80">
        <f>表59!DX38</f>
        <v>71140</v>
      </c>
      <c r="AD14" s="79">
        <f>表59!DY38</f>
        <v>571808</v>
      </c>
      <c r="AE14" s="79">
        <f>表59!DZ38</f>
        <v>660343</v>
      </c>
      <c r="AF14" s="78">
        <f>表59!EA38</f>
        <v>73056</v>
      </c>
      <c r="AG14" s="78">
        <f>表59!EB38</f>
        <v>68497</v>
      </c>
      <c r="AH14" s="79">
        <f>表59!EC38</f>
        <v>190204366</v>
      </c>
      <c r="AI14" s="93">
        <f t="shared" si="0"/>
        <v>5.998262937964316E-2</v>
      </c>
    </row>
    <row r="15" spans="1:35" s="21" customFormat="1" ht="21" x14ac:dyDescent="0.15">
      <c r="A15" s="32">
        <v>5</v>
      </c>
      <c r="B15" s="33" t="s">
        <v>174</v>
      </c>
      <c r="C15" s="85">
        <f>表59!EE38</f>
        <v>2478994415</v>
      </c>
      <c r="D15" s="86">
        <f>表59!EF38</f>
        <v>16753</v>
      </c>
      <c r="E15" s="86">
        <f>表59!EG38</f>
        <v>9040</v>
      </c>
      <c r="F15" s="87">
        <f>表59!EH38</f>
        <v>2479020208</v>
      </c>
      <c r="G15" s="88">
        <f>表59!EI38</f>
        <v>0</v>
      </c>
      <c r="H15" s="85">
        <f>表59!EJ38</f>
        <v>62747665</v>
      </c>
      <c r="I15" s="89">
        <f>表59!EK38</f>
        <v>1336065</v>
      </c>
      <c r="J15" s="90">
        <f>表59!EL38</f>
        <v>4781919</v>
      </c>
      <c r="K15" s="91">
        <f>表59!EM38</f>
        <v>68865649</v>
      </c>
      <c r="L15" s="85">
        <f>表59!EN38</f>
        <v>1238922</v>
      </c>
      <c r="M15" s="86">
        <f>表59!EO38</f>
        <v>6183</v>
      </c>
      <c r="N15" s="87">
        <f>表59!EP38</f>
        <v>1245105</v>
      </c>
      <c r="O15" s="87">
        <f>表59!EQ38</f>
        <v>20957664</v>
      </c>
      <c r="P15" s="87">
        <f>表59!ER38</f>
        <v>22007650</v>
      </c>
      <c r="Q15" s="86">
        <f>表59!ES38</f>
        <v>2452106</v>
      </c>
      <c r="R15" s="86">
        <f>表59!ET38</f>
        <v>1998284</v>
      </c>
      <c r="S15" s="88">
        <f>表59!EU38</f>
        <v>2596546666</v>
      </c>
      <c r="T15" s="90">
        <f>表59!EV38</f>
        <v>148710084</v>
      </c>
      <c r="U15" s="86">
        <f>表59!EW38</f>
        <v>148710084</v>
      </c>
      <c r="V15" s="88">
        <f>表59!EX38</f>
        <v>0</v>
      </c>
      <c r="W15" s="85">
        <f>表59!EY38</f>
        <v>1882135</v>
      </c>
      <c r="X15" s="86">
        <f>表59!EZ38</f>
        <v>37449</v>
      </c>
      <c r="Y15" s="86">
        <f>表59!FA38</f>
        <v>124062</v>
      </c>
      <c r="Z15" s="88">
        <f>表59!FB38</f>
        <v>2043646</v>
      </c>
      <c r="AA15" s="90">
        <f>表59!FC38</f>
        <v>66905</v>
      </c>
      <c r="AB15" s="86">
        <f>表59!FD38</f>
        <v>185</v>
      </c>
      <c r="AC15" s="88">
        <f>表59!FE38</f>
        <v>67090</v>
      </c>
      <c r="AD15" s="87">
        <f>表59!FF38</f>
        <v>628731</v>
      </c>
      <c r="AE15" s="87">
        <f>表59!FG38</f>
        <v>660231</v>
      </c>
      <c r="AF15" s="86">
        <f>表59!FH38</f>
        <v>73564</v>
      </c>
      <c r="AG15" s="86">
        <f>表59!FI38</f>
        <v>59940</v>
      </c>
      <c r="AH15" s="87">
        <f>表59!FJ38</f>
        <v>152243286</v>
      </c>
      <c r="AI15" s="92">
        <f t="shared" si="0"/>
        <v>5.9987443232653148E-2</v>
      </c>
    </row>
    <row r="16" spans="1:35" s="21" customFormat="1" ht="21" x14ac:dyDescent="0.15">
      <c r="A16" s="30">
        <v>6</v>
      </c>
      <c r="B16" s="31" t="s">
        <v>175</v>
      </c>
      <c r="C16" s="82">
        <f>表59!FL38</f>
        <v>2766359437</v>
      </c>
      <c r="D16" s="78">
        <f>表59!FM38</f>
        <v>16992</v>
      </c>
      <c r="E16" s="78">
        <f>表59!FN38</f>
        <v>6581</v>
      </c>
      <c r="F16" s="79">
        <f>表59!FO38</f>
        <v>2766383010</v>
      </c>
      <c r="G16" s="80">
        <f>表59!FP38</f>
        <v>0</v>
      </c>
      <c r="H16" s="77">
        <f>表59!FQ38</f>
        <v>71737520</v>
      </c>
      <c r="I16" s="81">
        <f>表59!FR38</f>
        <v>4941742</v>
      </c>
      <c r="J16" s="82">
        <f>表59!FS38</f>
        <v>6604458</v>
      </c>
      <c r="K16" s="83">
        <f>表59!FT38</f>
        <v>83283720</v>
      </c>
      <c r="L16" s="77">
        <f>表59!FU38</f>
        <v>1326613</v>
      </c>
      <c r="M16" s="78">
        <f>表59!FV38</f>
        <v>0</v>
      </c>
      <c r="N16" s="79">
        <f>表59!FW38</f>
        <v>1326613</v>
      </c>
      <c r="O16" s="79">
        <f>表59!FX38</f>
        <v>23285678</v>
      </c>
      <c r="P16" s="79">
        <f>表59!FY38</f>
        <v>32337997</v>
      </c>
      <c r="Q16" s="78">
        <f>表59!FZ38</f>
        <v>2927251</v>
      </c>
      <c r="R16" s="78">
        <f>表59!GA38</f>
        <v>2387793</v>
      </c>
      <c r="S16" s="80">
        <f>表59!GB38</f>
        <v>2911932062</v>
      </c>
      <c r="T16" s="82">
        <f>表59!GC38</f>
        <v>165957030</v>
      </c>
      <c r="U16" s="78">
        <f>表59!GD38</f>
        <v>165957030</v>
      </c>
      <c r="V16" s="80">
        <f>表59!GE38</f>
        <v>0</v>
      </c>
      <c r="W16" s="77">
        <f>表59!GF38</f>
        <v>2151807</v>
      </c>
      <c r="X16" s="78">
        <f>表59!GG38</f>
        <v>144014</v>
      </c>
      <c r="Y16" s="78">
        <f>表59!GH38</f>
        <v>176094</v>
      </c>
      <c r="Z16" s="80">
        <f>表59!GI38</f>
        <v>2471915</v>
      </c>
      <c r="AA16" s="82">
        <f>表59!GJ38</f>
        <v>71635</v>
      </c>
      <c r="AB16" s="78">
        <f>表59!GK38</f>
        <v>0</v>
      </c>
      <c r="AC16" s="80">
        <f>表59!GL38</f>
        <v>71635</v>
      </c>
      <c r="AD16" s="79">
        <f>表59!GM38</f>
        <v>698563</v>
      </c>
      <c r="AE16" s="79">
        <f>表59!GN38</f>
        <v>970136</v>
      </c>
      <c r="AF16" s="78">
        <f>表59!GO38</f>
        <v>87817</v>
      </c>
      <c r="AG16" s="78">
        <f>表59!GP38</f>
        <v>71635</v>
      </c>
      <c r="AH16" s="79">
        <f>表59!GQ38</f>
        <v>170328731</v>
      </c>
      <c r="AI16" s="93">
        <f t="shared" si="0"/>
        <v>5.9990619303290187E-2</v>
      </c>
    </row>
    <row r="17" spans="1:35" s="21" customFormat="1" ht="21" x14ac:dyDescent="0.15">
      <c r="A17" s="32">
        <v>7</v>
      </c>
      <c r="B17" s="33" t="s">
        <v>176</v>
      </c>
      <c r="C17" s="90">
        <f>表59!GS38</f>
        <v>1799664802</v>
      </c>
      <c r="D17" s="86">
        <f>表59!GT38</f>
        <v>5621</v>
      </c>
      <c r="E17" s="86">
        <f>表59!GU38</f>
        <v>8879</v>
      </c>
      <c r="F17" s="87">
        <f>表59!GV38</f>
        <v>1799679302</v>
      </c>
      <c r="G17" s="88">
        <f>表59!GW38</f>
        <v>0</v>
      </c>
      <c r="H17" s="85">
        <f>表59!GX38</f>
        <v>45386558</v>
      </c>
      <c r="I17" s="89">
        <f>表59!GY38</f>
        <v>2069260</v>
      </c>
      <c r="J17" s="90">
        <f>表59!GZ38</f>
        <v>3940669</v>
      </c>
      <c r="K17" s="91">
        <f>表59!HA38</f>
        <v>51396487</v>
      </c>
      <c r="L17" s="85">
        <f>表59!HB38</f>
        <v>1259768</v>
      </c>
      <c r="M17" s="86">
        <f>表59!HC38</f>
        <v>0</v>
      </c>
      <c r="N17" s="87">
        <f>表59!HD38</f>
        <v>1259768</v>
      </c>
      <c r="O17" s="87">
        <f>表59!HE38</f>
        <v>26856187</v>
      </c>
      <c r="P17" s="87">
        <f>表59!HF38</f>
        <v>27780377</v>
      </c>
      <c r="Q17" s="86">
        <f>表59!HG38</f>
        <v>2723020</v>
      </c>
      <c r="R17" s="86">
        <f>表59!HH38</f>
        <v>2080233</v>
      </c>
      <c r="S17" s="88">
        <f>表59!HI38</f>
        <v>1911775374</v>
      </c>
      <c r="T17" s="90">
        <f>表59!HJ38</f>
        <v>107967913</v>
      </c>
      <c r="U17" s="86">
        <f>表59!HK38</f>
        <v>107967913</v>
      </c>
      <c r="V17" s="88">
        <f>表59!HL38</f>
        <v>0</v>
      </c>
      <c r="W17" s="85">
        <f>表59!HM38</f>
        <v>1361365</v>
      </c>
      <c r="X17" s="86">
        <f>表59!HN38</f>
        <v>61162</v>
      </c>
      <c r="Y17" s="86">
        <f>表59!HO38</f>
        <v>106619</v>
      </c>
      <c r="Z17" s="88">
        <f>表59!HP38</f>
        <v>1529146</v>
      </c>
      <c r="AA17" s="90">
        <f>表59!HQ38</f>
        <v>68026</v>
      </c>
      <c r="AB17" s="86">
        <f>表59!HR38</f>
        <v>0</v>
      </c>
      <c r="AC17" s="88">
        <f>表59!HS38</f>
        <v>68026</v>
      </c>
      <c r="AD17" s="87">
        <f>表59!HT38</f>
        <v>805682</v>
      </c>
      <c r="AE17" s="87">
        <f>表59!HU38</f>
        <v>833408</v>
      </c>
      <c r="AF17" s="86">
        <f>表59!HV38</f>
        <v>81693</v>
      </c>
      <c r="AG17" s="86">
        <f>表59!HW38</f>
        <v>62404</v>
      </c>
      <c r="AH17" s="87">
        <f>表59!HX38</f>
        <v>111348272</v>
      </c>
      <c r="AI17" s="92">
        <f t="shared" si="0"/>
        <v>5.999286255057458E-2</v>
      </c>
    </row>
    <row r="18" spans="1:35" s="21" customFormat="1" ht="21" x14ac:dyDescent="0.15">
      <c r="A18" s="30">
        <v>8</v>
      </c>
      <c r="B18" s="31" t="s">
        <v>177</v>
      </c>
      <c r="C18" s="82">
        <f>'表59 (2)'!C38</f>
        <v>2401130862</v>
      </c>
      <c r="D18" s="78">
        <f>'表59 (2)'!D38</f>
        <v>15600</v>
      </c>
      <c r="E18" s="78">
        <f>'表59 (2)'!E38</f>
        <v>25888</v>
      </c>
      <c r="F18" s="79">
        <f>'表59 (2)'!F38</f>
        <v>2401172350</v>
      </c>
      <c r="G18" s="80">
        <f>'表59 (2)'!G38</f>
        <v>0</v>
      </c>
      <c r="H18" s="77">
        <f>'表59 (2)'!H38</f>
        <v>79587770</v>
      </c>
      <c r="I18" s="81">
        <f>'表59 (2)'!I38</f>
        <v>4661106</v>
      </c>
      <c r="J18" s="82">
        <f>'表59 (2)'!J38</f>
        <v>3994280</v>
      </c>
      <c r="K18" s="83">
        <f>'表59 (2)'!K38</f>
        <v>88243156</v>
      </c>
      <c r="L18" s="77">
        <f>'表59 (2)'!L38</f>
        <v>1681246</v>
      </c>
      <c r="M18" s="78">
        <f>'表59 (2)'!M38</f>
        <v>0</v>
      </c>
      <c r="N18" s="79">
        <f>'表59 (2)'!N38</f>
        <v>1681246</v>
      </c>
      <c r="O18" s="79">
        <f>'表59 (2)'!O38</f>
        <v>46084989</v>
      </c>
      <c r="P18" s="79">
        <f>'表59 (2)'!P38</f>
        <v>38767020</v>
      </c>
      <c r="Q18" s="78">
        <f>'表59 (2)'!Q38</f>
        <v>4712248</v>
      </c>
      <c r="R18" s="78">
        <f>'表59 (2)'!R38</f>
        <v>2402402</v>
      </c>
      <c r="S18" s="80">
        <f>'表59 (2)'!S38</f>
        <v>2583063411</v>
      </c>
      <c r="T18" s="82">
        <f>'表59 (2)'!T38</f>
        <v>144057618</v>
      </c>
      <c r="U18" s="78">
        <f>'表59 (2)'!U38</f>
        <v>144057618</v>
      </c>
      <c r="V18" s="80">
        <f>'表59 (2)'!V38</f>
        <v>0</v>
      </c>
      <c r="W18" s="77">
        <f>'表59 (2)'!W38</f>
        <v>2387315</v>
      </c>
      <c r="X18" s="78">
        <f>'表59 (2)'!X38</f>
        <v>135495</v>
      </c>
      <c r="Y18" s="78">
        <f>'表59 (2)'!Y38</f>
        <v>107010</v>
      </c>
      <c r="Z18" s="80">
        <f>'表59 (2)'!Z38</f>
        <v>2629820</v>
      </c>
      <c r="AA18" s="82">
        <f>'表59 (2)'!AA38</f>
        <v>90787</v>
      </c>
      <c r="AB18" s="78">
        <f>'表59 (2)'!AB38</f>
        <v>0</v>
      </c>
      <c r="AC18" s="80">
        <f>'表59 (2)'!AC38</f>
        <v>90787</v>
      </c>
      <c r="AD18" s="79">
        <f>'表59 (2)'!AD38</f>
        <v>1382543</v>
      </c>
      <c r="AE18" s="79">
        <f>'表59 (2)'!AE38</f>
        <v>1163009</v>
      </c>
      <c r="AF18" s="78">
        <f>'表59 (2)'!AF38</f>
        <v>141365</v>
      </c>
      <c r="AG18" s="78">
        <f>'表59 (2)'!AG38</f>
        <v>72069</v>
      </c>
      <c r="AH18" s="79">
        <f>'表59 (2)'!AH38</f>
        <v>149537211</v>
      </c>
      <c r="AI18" s="93">
        <f t="shared" si="0"/>
        <v>5.9994701338285855E-2</v>
      </c>
    </row>
    <row r="19" spans="1:35" s="21" customFormat="1" ht="21" x14ac:dyDescent="0.15">
      <c r="A19" s="32">
        <v>9</v>
      </c>
      <c r="B19" s="33" t="s">
        <v>178</v>
      </c>
      <c r="C19" s="90">
        <f>'表59 (2)'!AJ38</f>
        <v>3212620008</v>
      </c>
      <c r="D19" s="86">
        <f>'表59 (2)'!AK38</f>
        <v>29698</v>
      </c>
      <c r="E19" s="86">
        <f>'表59 (2)'!AL38</f>
        <v>97230</v>
      </c>
      <c r="F19" s="87">
        <f>'表59 (2)'!AM38</f>
        <v>3212746936</v>
      </c>
      <c r="G19" s="88">
        <f>'表59 (2)'!AN38</f>
        <v>0</v>
      </c>
      <c r="H19" s="85">
        <f>'表59 (2)'!AO38</f>
        <v>128859642</v>
      </c>
      <c r="I19" s="89">
        <f>'表59 (2)'!AP38</f>
        <v>5956142</v>
      </c>
      <c r="J19" s="90">
        <f>'表59 (2)'!AQ38</f>
        <v>7565926</v>
      </c>
      <c r="K19" s="91">
        <f>'表59 (2)'!AR38</f>
        <v>142381710</v>
      </c>
      <c r="L19" s="85">
        <f>'表59 (2)'!AS38</f>
        <v>2908771</v>
      </c>
      <c r="M19" s="86">
        <f>'表59 (2)'!AT38</f>
        <v>4843</v>
      </c>
      <c r="N19" s="87">
        <f>'表59 (2)'!AU38</f>
        <v>2913614</v>
      </c>
      <c r="O19" s="87">
        <f>'表59 (2)'!AV38</f>
        <v>126939224</v>
      </c>
      <c r="P19" s="87">
        <f>'表59 (2)'!AW38</f>
        <v>89824881</v>
      </c>
      <c r="Q19" s="86">
        <f>'表59 (2)'!AX38</f>
        <v>10247815</v>
      </c>
      <c r="R19" s="86">
        <f>'表59 (2)'!AY38</f>
        <v>3206958</v>
      </c>
      <c r="S19" s="88">
        <f>'表59 (2)'!AZ38</f>
        <v>3588261138</v>
      </c>
      <c r="T19" s="90">
        <f>'表59 (2)'!BA38</f>
        <v>192754422</v>
      </c>
      <c r="U19" s="86">
        <f>'表59 (2)'!BB38</f>
        <v>192754422</v>
      </c>
      <c r="V19" s="88">
        <f>'表59 (2)'!BC38</f>
        <v>0</v>
      </c>
      <c r="W19" s="85">
        <f>'表59 (2)'!BD38</f>
        <v>3865345</v>
      </c>
      <c r="X19" s="86">
        <f>'表59 (2)'!BE38</f>
        <v>174202</v>
      </c>
      <c r="Y19" s="86">
        <f>'表59 (2)'!BF38</f>
        <v>209750</v>
      </c>
      <c r="Z19" s="88">
        <f>'表59 (2)'!BG38</f>
        <v>4249297</v>
      </c>
      <c r="AA19" s="90">
        <f>'表59 (2)'!BH38</f>
        <v>157067</v>
      </c>
      <c r="AB19" s="86">
        <f>'表59 (2)'!BI38</f>
        <v>145</v>
      </c>
      <c r="AC19" s="88">
        <f>'表59 (2)'!BJ38</f>
        <v>157212</v>
      </c>
      <c r="AD19" s="87">
        <f>'表59 (2)'!BK38</f>
        <v>3808175</v>
      </c>
      <c r="AE19" s="87">
        <f>'表59 (2)'!BL38</f>
        <v>2694738</v>
      </c>
      <c r="AF19" s="86">
        <f>'表59 (2)'!BM38</f>
        <v>307432</v>
      </c>
      <c r="AG19" s="86">
        <f>'表59 (2)'!BN38</f>
        <v>96209</v>
      </c>
      <c r="AH19" s="87">
        <f>'表59 (2)'!BO38</f>
        <v>204067485</v>
      </c>
      <c r="AI19" s="92">
        <f t="shared" si="0"/>
        <v>5.9996764712500844E-2</v>
      </c>
    </row>
    <row r="20" spans="1:35" s="21" customFormat="1" ht="21" x14ac:dyDescent="0.15">
      <c r="A20" s="30">
        <v>10</v>
      </c>
      <c r="B20" s="31" t="s">
        <v>179</v>
      </c>
      <c r="C20" s="82">
        <f>'表59 (2)'!BQ38</f>
        <v>2096055486</v>
      </c>
      <c r="D20" s="78">
        <f>'表59 (2)'!BR38</f>
        <v>23113</v>
      </c>
      <c r="E20" s="78">
        <f>'表59 (2)'!BS38</f>
        <v>194031</v>
      </c>
      <c r="F20" s="79">
        <f>'表59 (2)'!BT38</f>
        <v>2096272630</v>
      </c>
      <c r="G20" s="80">
        <f>'表59 (2)'!BU38</f>
        <v>0</v>
      </c>
      <c r="H20" s="77">
        <f>'表59 (2)'!BV38</f>
        <v>88152804</v>
      </c>
      <c r="I20" s="81">
        <f>'表59 (2)'!BW38</f>
        <v>4500840</v>
      </c>
      <c r="J20" s="82">
        <f>'表59 (2)'!BX38</f>
        <v>5377446</v>
      </c>
      <c r="K20" s="83">
        <f>'表59 (2)'!BY38</f>
        <v>98031090</v>
      </c>
      <c r="L20" s="77">
        <f>'表59 (2)'!BZ38</f>
        <v>2796640</v>
      </c>
      <c r="M20" s="78">
        <f>'表59 (2)'!CA38</f>
        <v>0</v>
      </c>
      <c r="N20" s="79">
        <f>'表59 (2)'!CB38</f>
        <v>2796640</v>
      </c>
      <c r="O20" s="79">
        <f>'表59 (2)'!CC38</f>
        <v>194215826</v>
      </c>
      <c r="P20" s="79">
        <f>'表59 (2)'!CD38</f>
        <v>121550639</v>
      </c>
      <c r="Q20" s="78">
        <f>'表59 (2)'!CE38</f>
        <v>13425132</v>
      </c>
      <c r="R20" s="78">
        <f>'表59 (2)'!CF38</f>
        <v>2443914</v>
      </c>
      <c r="S20" s="80">
        <f>'表59 (2)'!CG38</f>
        <v>2528735871</v>
      </c>
      <c r="T20" s="82">
        <f>'表59 (2)'!CH38</f>
        <v>125771762</v>
      </c>
      <c r="U20" s="78">
        <f>'表59 (2)'!CI38</f>
        <v>125771762</v>
      </c>
      <c r="V20" s="80">
        <f>'表59 (2)'!CJ38</f>
        <v>0</v>
      </c>
      <c r="W20" s="77">
        <f>'表59 (2)'!CK38</f>
        <v>2644318</v>
      </c>
      <c r="X20" s="78">
        <f>'表59 (2)'!CL38</f>
        <v>132679</v>
      </c>
      <c r="Y20" s="78">
        <f>'表59 (2)'!CM38</f>
        <v>150312</v>
      </c>
      <c r="Z20" s="80">
        <f>'表59 (2)'!CN38</f>
        <v>2927309</v>
      </c>
      <c r="AA20" s="82">
        <f>'表59 (2)'!CO38</f>
        <v>151019</v>
      </c>
      <c r="AB20" s="78">
        <f>'表59 (2)'!CP38</f>
        <v>0</v>
      </c>
      <c r="AC20" s="80">
        <f>'表59 (2)'!CQ38</f>
        <v>151019</v>
      </c>
      <c r="AD20" s="79">
        <f>'表59 (2)'!CR38</f>
        <v>5826474</v>
      </c>
      <c r="AE20" s="79">
        <f>'表59 (2)'!CS38</f>
        <v>3646514</v>
      </c>
      <c r="AF20" s="78">
        <f>'表59 (2)'!CT38</f>
        <v>402754</v>
      </c>
      <c r="AG20" s="78">
        <f>'表59 (2)'!CU38</f>
        <v>73316</v>
      </c>
      <c r="AH20" s="79">
        <f>'表59 (2)'!CV38</f>
        <v>138799148</v>
      </c>
      <c r="AI20" s="93">
        <f t="shared" si="0"/>
        <v>5.9997807632492919E-2</v>
      </c>
    </row>
    <row r="21" spans="1:35" s="21" customFormat="1" ht="21" x14ac:dyDescent="0.15">
      <c r="A21" s="32">
        <v>11</v>
      </c>
      <c r="B21" s="33" t="s">
        <v>159</v>
      </c>
      <c r="C21" s="90">
        <f>'表59 (2)'!CX38</f>
        <v>879414015</v>
      </c>
      <c r="D21" s="86">
        <f>'表59 (2)'!CY38</f>
        <v>2432</v>
      </c>
      <c r="E21" s="86">
        <f>'表59 (2)'!CZ38</f>
        <v>0</v>
      </c>
      <c r="F21" s="87">
        <f>'表59 (2)'!DA38</f>
        <v>879416447</v>
      </c>
      <c r="G21" s="88">
        <f>'表59 (2)'!DB38</f>
        <v>0</v>
      </c>
      <c r="H21" s="85">
        <f>'表59 (2)'!DC38</f>
        <v>25870488</v>
      </c>
      <c r="I21" s="89">
        <f>'表59 (2)'!DD38</f>
        <v>478758</v>
      </c>
      <c r="J21" s="90">
        <f>'表59 (2)'!DE38</f>
        <v>932195</v>
      </c>
      <c r="K21" s="91">
        <f>'表59 (2)'!DF38</f>
        <v>27281441</v>
      </c>
      <c r="L21" s="85">
        <f>'表59 (2)'!DG38</f>
        <v>1340512</v>
      </c>
      <c r="M21" s="86">
        <f>'表59 (2)'!DH38</f>
        <v>0</v>
      </c>
      <c r="N21" s="87">
        <f>'表59 (2)'!DI38</f>
        <v>1340512</v>
      </c>
      <c r="O21" s="87">
        <f>'表59 (2)'!DJ38</f>
        <v>95342297</v>
      </c>
      <c r="P21" s="87">
        <f>'表59 (2)'!DK38</f>
        <v>62298802</v>
      </c>
      <c r="Q21" s="86">
        <f>'表59 (2)'!DL38</f>
        <v>12524122</v>
      </c>
      <c r="R21" s="86">
        <f>'表59 (2)'!DM38</f>
        <v>1715165</v>
      </c>
      <c r="S21" s="88">
        <f>'表59 (2)'!DN38</f>
        <v>1079918786</v>
      </c>
      <c r="T21" s="90">
        <f>'表59 (2)'!DO38</f>
        <v>52764473</v>
      </c>
      <c r="U21" s="86">
        <f>'表59 (2)'!DP38</f>
        <v>52764473</v>
      </c>
      <c r="V21" s="88">
        <f>'表59 (2)'!DQ38</f>
        <v>0</v>
      </c>
      <c r="W21" s="85">
        <f>'表59 (2)'!DR38</f>
        <v>776034</v>
      </c>
      <c r="X21" s="86">
        <f>'表59 (2)'!DS38</f>
        <v>13996</v>
      </c>
      <c r="Y21" s="86">
        <f>'表59 (2)'!DT38</f>
        <v>25052</v>
      </c>
      <c r="Z21" s="88">
        <f>'表59 (2)'!DU38</f>
        <v>815082</v>
      </c>
      <c r="AA21" s="90">
        <f>'表59 (2)'!DV38</f>
        <v>72389</v>
      </c>
      <c r="AB21" s="86">
        <f>'表59 (2)'!DW38</f>
        <v>0</v>
      </c>
      <c r="AC21" s="88">
        <f>'表59 (2)'!DX38</f>
        <v>72389</v>
      </c>
      <c r="AD21" s="87">
        <f>'表59 (2)'!DY38</f>
        <v>2860270</v>
      </c>
      <c r="AE21" s="87">
        <f>'表59 (2)'!DZ38</f>
        <v>1868960</v>
      </c>
      <c r="AF21" s="86">
        <f>'表59 (2)'!EA38</f>
        <v>375721</v>
      </c>
      <c r="AG21" s="86">
        <f>'表59 (2)'!EB38</f>
        <v>51456</v>
      </c>
      <c r="AH21" s="87">
        <f>'表59 (2)'!EC38</f>
        <v>58808351</v>
      </c>
      <c r="AI21" s="92">
        <f t="shared" si="0"/>
        <v>5.9999415726187798E-2</v>
      </c>
    </row>
    <row r="22" spans="1:35" s="21" customFormat="1" ht="21" x14ac:dyDescent="0.15">
      <c r="A22" s="30">
        <v>12</v>
      </c>
      <c r="B22" s="31" t="s">
        <v>160</v>
      </c>
      <c r="C22" s="82">
        <f>'表59 (2)'!EE38</f>
        <v>1229336658</v>
      </c>
      <c r="D22" s="78">
        <f>'表59 (2)'!EF38</f>
        <v>34190</v>
      </c>
      <c r="E22" s="78">
        <f>'表59 (2)'!EG38</f>
        <v>0</v>
      </c>
      <c r="F22" s="79">
        <f>'表59 (2)'!EH38</f>
        <v>1229370848</v>
      </c>
      <c r="G22" s="80">
        <f>'表59 (2)'!EI38</f>
        <v>0</v>
      </c>
      <c r="H22" s="77">
        <f>'表59 (2)'!EJ38</f>
        <v>37167917</v>
      </c>
      <c r="I22" s="81">
        <f>'表59 (2)'!EK38</f>
        <v>0</v>
      </c>
      <c r="J22" s="82">
        <f>'表59 (2)'!EL38</f>
        <v>567842</v>
      </c>
      <c r="K22" s="83">
        <f>'表59 (2)'!EM38</f>
        <v>37735759</v>
      </c>
      <c r="L22" s="77">
        <f>'表59 (2)'!EN38</f>
        <v>2408487</v>
      </c>
      <c r="M22" s="78">
        <f>'表59 (2)'!EO38</f>
        <v>0</v>
      </c>
      <c r="N22" s="79">
        <f>'表59 (2)'!EP38</f>
        <v>2408487</v>
      </c>
      <c r="O22" s="79">
        <f>'表59 (2)'!EQ38</f>
        <v>288747091</v>
      </c>
      <c r="P22" s="79">
        <f>'表59 (2)'!ER38</f>
        <v>205914875</v>
      </c>
      <c r="Q22" s="78">
        <f>'表59 (2)'!ES38</f>
        <v>13142280</v>
      </c>
      <c r="R22" s="78">
        <f>'表59 (2)'!ET38</f>
        <v>336566</v>
      </c>
      <c r="S22" s="80">
        <f>'表59 (2)'!EU38</f>
        <v>1777655906</v>
      </c>
      <c r="T22" s="82">
        <f>'表59 (2)'!EV38</f>
        <v>73763860</v>
      </c>
      <c r="U22" s="78">
        <f>'表59 (2)'!EW38</f>
        <v>73763860</v>
      </c>
      <c r="V22" s="80">
        <f>'表59 (2)'!EX38</f>
        <v>0</v>
      </c>
      <c r="W22" s="77">
        <f>'表59 (2)'!EY38</f>
        <v>1114994</v>
      </c>
      <c r="X22" s="78">
        <f>'表59 (2)'!EZ38</f>
        <v>0</v>
      </c>
      <c r="Y22" s="78">
        <f>'表59 (2)'!FA38</f>
        <v>15239</v>
      </c>
      <c r="Z22" s="80">
        <f>'表59 (2)'!FB38</f>
        <v>1130233</v>
      </c>
      <c r="AA22" s="82">
        <f>'表59 (2)'!FC38</f>
        <v>130058</v>
      </c>
      <c r="AB22" s="78">
        <f>'表59 (2)'!FD38</f>
        <v>0</v>
      </c>
      <c r="AC22" s="80">
        <f>'表59 (2)'!FE38</f>
        <v>130058</v>
      </c>
      <c r="AD22" s="79">
        <f>'表59 (2)'!FF38</f>
        <v>8662412</v>
      </c>
      <c r="AE22" s="79">
        <f>'表59 (2)'!FG38</f>
        <v>6177150</v>
      </c>
      <c r="AF22" s="78">
        <f>'表59 (2)'!FH38</f>
        <v>393669</v>
      </c>
      <c r="AG22" s="78">
        <f>'表59 (2)'!FI38</f>
        <v>10097</v>
      </c>
      <c r="AH22" s="79">
        <f>'表59 (2)'!FJ38</f>
        <v>90267479</v>
      </c>
      <c r="AI22" s="93">
        <f t="shared" si="0"/>
        <v>6.0001308897150621E-2</v>
      </c>
    </row>
    <row r="23" spans="1:35" s="21" customFormat="1" ht="21" x14ac:dyDescent="0.15">
      <c r="A23" s="32">
        <v>13</v>
      </c>
      <c r="B23" s="33" t="s">
        <v>180</v>
      </c>
      <c r="C23" s="90">
        <f>'表59 (2)'!FL38</f>
        <v>23866709873</v>
      </c>
      <c r="D23" s="86">
        <f>'表59 (2)'!FM38</f>
        <v>163942</v>
      </c>
      <c r="E23" s="86">
        <f>'表59 (2)'!FN38</f>
        <v>349476</v>
      </c>
      <c r="F23" s="87">
        <f>'表59 (2)'!FO38</f>
        <v>23867223291</v>
      </c>
      <c r="G23" s="88">
        <f>'表59 (2)'!FP38</f>
        <v>0</v>
      </c>
      <c r="H23" s="85">
        <f>'表59 (2)'!FQ38</f>
        <v>1067950993</v>
      </c>
      <c r="I23" s="89">
        <f>'表59 (2)'!FR38</f>
        <v>41174590</v>
      </c>
      <c r="J23" s="90">
        <f>'表59 (2)'!FS38</f>
        <v>108910039</v>
      </c>
      <c r="K23" s="91">
        <f>'表59 (2)'!FT38</f>
        <v>1218035622</v>
      </c>
      <c r="L23" s="85">
        <f>'表59 (2)'!FU38</f>
        <v>20172894</v>
      </c>
      <c r="M23" s="86">
        <f>'表59 (2)'!FV38</f>
        <v>37229</v>
      </c>
      <c r="N23" s="87">
        <f>'表59 (2)'!FW38</f>
        <v>20210123</v>
      </c>
      <c r="O23" s="87">
        <f>'表59 (2)'!FX38</f>
        <v>915207756</v>
      </c>
      <c r="P23" s="87">
        <f>'表59 (2)'!FY38</f>
        <v>706503445</v>
      </c>
      <c r="Q23" s="86">
        <f>'表59 (2)'!FZ38</f>
        <v>73018679</v>
      </c>
      <c r="R23" s="86">
        <f>'表59 (2)'!GA38</f>
        <v>27768387</v>
      </c>
      <c r="S23" s="88">
        <f>'表59 (2)'!GB38</f>
        <v>26827967303</v>
      </c>
      <c r="T23" s="90">
        <f>'表59 (2)'!GC38</f>
        <v>1431723584</v>
      </c>
      <c r="U23" s="86">
        <f>'表59 (2)'!GD38</f>
        <v>1431723584</v>
      </c>
      <c r="V23" s="88">
        <f>'表59 (2)'!GE38</f>
        <v>0</v>
      </c>
      <c r="W23" s="85">
        <f>'表59 (2)'!GF38</f>
        <v>32034568</v>
      </c>
      <c r="X23" s="86">
        <f>'表59 (2)'!GG38</f>
        <v>1191494</v>
      </c>
      <c r="Y23" s="86">
        <f>'表59 (2)'!GH38</f>
        <v>2851643</v>
      </c>
      <c r="Z23" s="88">
        <f>'表59 (2)'!GI38</f>
        <v>36077705</v>
      </c>
      <c r="AA23" s="90">
        <f>'表59 (2)'!GJ38</f>
        <v>1089326</v>
      </c>
      <c r="AB23" s="86">
        <f>'表59 (2)'!GK38</f>
        <v>1116</v>
      </c>
      <c r="AC23" s="88">
        <f>'表59 (2)'!GL38</f>
        <v>1090442</v>
      </c>
      <c r="AD23" s="87">
        <f>'表59 (2)'!GM38</f>
        <v>27456182</v>
      </c>
      <c r="AE23" s="87">
        <f>'表59 (2)'!GN38</f>
        <v>21194736</v>
      </c>
      <c r="AF23" s="86">
        <f>'表59 (2)'!GO38</f>
        <v>2189950</v>
      </c>
      <c r="AG23" s="86">
        <f>'表59 (2)'!GP38</f>
        <v>833031</v>
      </c>
      <c r="AH23" s="87">
        <f>'表59 (2)'!GQ38</f>
        <v>1520565630</v>
      </c>
      <c r="AI23" s="92">
        <f t="shared" si="0"/>
        <v>5.9987019291845446E-2</v>
      </c>
    </row>
    <row r="24" spans="1:35" s="21" customFormat="1" ht="21" x14ac:dyDescent="0.15">
      <c r="A24" s="30">
        <v>14</v>
      </c>
      <c r="B24" s="31" t="s">
        <v>161</v>
      </c>
      <c r="C24" s="82">
        <f>'表59 (3)'!C38</f>
        <v>3899611513</v>
      </c>
      <c r="D24" s="78">
        <f>'表59 (3)'!D38</f>
        <v>14197</v>
      </c>
      <c r="E24" s="78">
        <f>'表59 (3)'!E38</f>
        <v>4779</v>
      </c>
      <c r="F24" s="79">
        <f>'表59 (3)'!F38</f>
        <v>3899630489</v>
      </c>
      <c r="G24" s="80">
        <f>'表59 (3)'!G38</f>
        <v>0</v>
      </c>
      <c r="H24" s="77">
        <f>'表59 (3)'!H38</f>
        <v>451395767</v>
      </c>
      <c r="I24" s="81">
        <f>'表59 (3)'!I38</f>
        <v>13936399</v>
      </c>
      <c r="J24" s="82">
        <f>'表59 (3)'!J38</f>
        <v>67393529</v>
      </c>
      <c r="K24" s="83">
        <f>'表59 (3)'!K38</f>
        <v>532725695</v>
      </c>
      <c r="L24" s="77">
        <f>'表59 (3)'!L38</f>
        <v>3896072</v>
      </c>
      <c r="M24" s="78">
        <f>'表59 (3)'!M38</f>
        <v>23419</v>
      </c>
      <c r="N24" s="79">
        <f>'表59 (3)'!N38</f>
        <v>3919491</v>
      </c>
      <c r="O24" s="79">
        <f>'表59 (3)'!O38</f>
        <v>73718287</v>
      </c>
      <c r="P24" s="79">
        <f>'表59 (3)'!P38</f>
        <v>84009359</v>
      </c>
      <c r="Q24" s="78">
        <f>'表59 (3)'!Q38</f>
        <v>8429534</v>
      </c>
      <c r="R24" s="78">
        <f>'表59 (3)'!R38</f>
        <v>8913890</v>
      </c>
      <c r="S24" s="80">
        <f>'表59 (3)'!S38</f>
        <v>4611346745</v>
      </c>
      <c r="T24" s="82">
        <f>'表59 (3)'!T38</f>
        <v>233818468</v>
      </c>
      <c r="U24" s="78">
        <f>'表59 (3)'!U38</f>
        <v>233818468</v>
      </c>
      <c r="V24" s="80">
        <f>'表59 (3)'!V38</f>
        <v>0</v>
      </c>
      <c r="W24" s="77">
        <f>'表59 (3)'!W38</f>
        <v>13540245</v>
      </c>
      <c r="X24" s="78">
        <f>'表59 (3)'!X38</f>
        <v>397691</v>
      </c>
      <c r="Y24" s="78">
        <f>'表59 (3)'!Y38</f>
        <v>1741753</v>
      </c>
      <c r="Z24" s="80">
        <f>'表59 (3)'!Z38</f>
        <v>15679689</v>
      </c>
      <c r="AA24" s="82">
        <f>'表59 (3)'!AA38</f>
        <v>210384</v>
      </c>
      <c r="AB24" s="78">
        <f>'表59 (3)'!AB38</f>
        <v>702</v>
      </c>
      <c r="AC24" s="80">
        <f>'表59 (3)'!AC38</f>
        <v>211086</v>
      </c>
      <c r="AD24" s="79">
        <f>'表59 (3)'!AD38</f>
        <v>2211524</v>
      </c>
      <c r="AE24" s="79">
        <f>'表59 (3)'!AE38</f>
        <v>2520247</v>
      </c>
      <c r="AF24" s="78">
        <f>'表59 (3)'!AF38</f>
        <v>252879</v>
      </c>
      <c r="AG24" s="78">
        <f>'表59 (3)'!AG38</f>
        <v>267408</v>
      </c>
      <c r="AH24" s="79">
        <f>'表59 (3)'!AH38</f>
        <v>254961301</v>
      </c>
      <c r="AI24" s="93">
        <f t="shared" si="0"/>
        <v>5.9959134246065228E-2</v>
      </c>
    </row>
    <row r="25" spans="1:35" s="21" customFormat="1" ht="21" x14ac:dyDescent="0.15">
      <c r="A25" s="32">
        <v>15</v>
      </c>
      <c r="B25" s="33" t="s">
        <v>162</v>
      </c>
      <c r="C25" s="90">
        <f>'表59 (3)'!AJ38</f>
        <v>10148541331</v>
      </c>
      <c r="D25" s="86">
        <f>'表59 (3)'!AK38</f>
        <v>44712</v>
      </c>
      <c r="E25" s="86">
        <f>'表59 (3)'!AL38</f>
        <v>27548</v>
      </c>
      <c r="F25" s="87">
        <f>'表59 (3)'!AM38</f>
        <v>10148613591</v>
      </c>
      <c r="G25" s="88">
        <f>'表59 (3)'!AN38</f>
        <v>0</v>
      </c>
      <c r="H25" s="85">
        <f>'表59 (3)'!AO38</f>
        <v>256916605</v>
      </c>
      <c r="I25" s="89">
        <f>'表59 (3)'!AP38</f>
        <v>11641345</v>
      </c>
      <c r="J25" s="90">
        <f>'表59 (3)'!AQ38</f>
        <v>23078821</v>
      </c>
      <c r="K25" s="91">
        <f>'表59 (3)'!AR38</f>
        <v>291636771</v>
      </c>
      <c r="L25" s="85">
        <f>'表59 (3)'!AS38</f>
        <v>5141166</v>
      </c>
      <c r="M25" s="86">
        <f>'表59 (3)'!AT38</f>
        <v>8967</v>
      </c>
      <c r="N25" s="87">
        <f>'表59 (3)'!AU38</f>
        <v>5150133</v>
      </c>
      <c r="O25" s="87">
        <f>'表59 (3)'!AV38</f>
        <v>90160042</v>
      </c>
      <c r="P25" s="87">
        <f>'表59 (3)'!AW38</f>
        <v>104137869</v>
      </c>
      <c r="Q25" s="86">
        <f>'表59 (3)'!AX38</f>
        <v>10537548</v>
      </c>
      <c r="R25" s="86">
        <f>'表59 (3)'!AY38</f>
        <v>8749492</v>
      </c>
      <c r="S25" s="88">
        <f>'表59 (3)'!AZ38</f>
        <v>10658985446</v>
      </c>
      <c r="T25" s="90">
        <f>'表59 (3)'!BA38</f>
        <v>608792981</v>
      </c>
      <c r="U25" s="86">
        <f>'表59 (3)'!BB38</f>
        <v>608792981</v>
      </c>
      <c r="V25" s="88">
        <f>'表59 (3)'!BC38</f>
        <v>0</v>
      </c>
      <c r="W25" s="85">
        <f>'表59 (3)'!BD38</f>
        <v>7706317</v>
      </c>
      <c r="X25" s="86">
        <f>'表59 (3)'!BE38</f>
        <v>337431</v>
      </c>
      <c r="Y25" s="86">
        <f>'表59 (3)'!BF38</f>
        <v>602527</v>
      </c>
      <c r="Z25" s="88">
        <f>'表59 (3)'!BG38</f>
        <v>8646275</v>
      </c>
      <c r="AA25" s="90">
        <f>'表59 (3)'!BH38</f>
        <v>277622</v>
      </c>
      <c r="AB25" s="86">
        <f>'表59 (3)'!BI38</f>
        <v>269</v>
      </c>
      <c r="AC25" s="88">
        <f>'表59 (3)'!BJ38</f>
        <v>277891</v>
      </c>
      <c r="AD25" s="87">
        <f>'表59 (3)'!BK38</f>
        <v>2704784</v>
      </c>
      <c r="AE25" s="87">
        <f>'表59 (3)'!BL38</f>
        <v>3124118</v>
      </c>
      <c r="AF25" s="86">
        <f>'表59 (3)'!BM38</f>
        <v>316130</v>
      </c>
      <c r="AG25" s="86">
        <f>'表59 (3)'!BN38</f>
        <v>262476</v>
      </c>
      <c r="AH25" s="87">
        <f>'表59 (3)'!BO38</f>
        <v>624124655</v>
      </c>
      <c r="AI25" s="92">
        <f t="shared" si="0"/>
        <v>5.9987797893880812E-2</v>
      </c>
    </row>
    <row r="26" spans="1:35" s="21" customFormat="1" ht="21" x14ac:dyDescent="0.15">
      <c r="A26" s="30">
        <v>16</v>
      </c>
      <c r="B26" s="31" t="s">
        <v>158</v>
      </c>
      <c r="C26" s="82">
        <f>'表59 (3)'!BQ38</f>
        <v>2401130862</v>
      </c>
      <c r="D26" s="78">
        <f>'表59 (3)'!BR38</f>
        <v>15600</v>
      </c>
      <c r="E26" s="78">
        <f>'表59 (3)'!BS38</f>
        <v>25888</v>
      </c>
      <c r="F26" s="79">
        <f>'表59 (3)'!BT38</f>
        <v>2401172350</v>
      </c>
      <c r="G26" s="80">
        <f>'表59 (3)'!BU38</f>
        <v>0</v>
      </c>
      <c r="H26" s="77">
        <f>'表59 (3)'!BV38</f>
        <v>79587770</v>
      </c>
      <c r="I26" s="81">
        <f>'表59 (3)'!BW38</f>
        <v>4661106</v>
      </c>
      <c r="J26" s="82">
        <f>'表59 (3)'!BX38</f>
        <v>3994280</v>
      </c>
      <c r="K26" s="83">
        <f>'表59 (3)'!BY38</f>
        <v>88243156</v>
      </c>
      <c r="L26" s="77">
        <f>'表59 (3)'!BZ38</f>
        <v>1681246</v>
      </c>
      <c r="M26" s="78">
        <f>'表59 (3)'!CA38</f>
        <v>0</v>
      </c>
      <c r="N26" s="79">
        <f>'表59 (3)'!CB38</f>
        <v>1681246</v>
      </c>
      <c r="O26" s="79">
        <f>'表59 (3)'!CC38</f>
        <v>46084989</v>
      </c>
      <c r="P26" s="79">
        <f>'表59 (3)'!CD38</f>
        <v>38767020</v>
      </c>
      <c r="Q26" s="78">
        <f>'表59 (3)'!CE38</f>
        <v>4712248</v>
      </c>
      <c r="R26" s="78">
        <f>'表59 (3)'!CF38</f>
        <v>2402402</v>
      </c>
      <c r="S26" s="80">
        <f>'表59 (3)'!CG38</f>
        <v>2583063411</v>
      </c>
      <c r="T26" s="82">
        <f>'表59 (3)'!CH38</f>
        <v>144057618</v>
      </c>
      <c r="U26" s="78">
        <f>'表59 (3)'!CI38</f>
        <v>144057618</v>
      </c>
      <c r="V26" s="80">
        <f>'表59 (3)'!CJ38</f>
        <v>0</v>
      </c>
      <c r="W26" s="77">
        <f>'表59 (3)'!CK38</f>
        <v>2387315</v>
      </c>
      <c r="X26" s="78">
        <f>'表59 (3)'!CL38</f>
        <v>135495</v>
      </c>
      <c r="Y26" s="78">
        <f>'表59 (3)'!CM38</f>
        <v>107010</v>
      </c>
      <c r="Z26" s="80">
        <f>'表59 (3)'!CN38</f>
        <v>2629820</v>
      </c>
      <c r="AA26" s="82">
        <f>'表59 (3)'!CO38</f>
        <v>90787</v>
      </c>
      <c r="AB26" s="78">
        <f>'表59 (3)'!CP38</f>
        <v>0</v>
      </c>
      <c r="AC26" s="80">
        <f>'表59 (3)'!CQ38</f>
        <v>90787</v>
      </c>
      <c r="AD26" s="79">
        <f>'表59 (3)'!CR38</f>
        <v>1382543</v>
      </c>
      <c r="AE26" s="79">
        <f>'表59 (3)'!CS38</f>
        <v>1163009</v>
      </c>
      <c r="AF26" s="78">
        <f>'表59 (3)'!CT38</f>
        <v>141365</v>
      </c>
      <c r="AG26" s="78">
        <f>'表59 (3)'!CU38</f>
        <v>72069</v>
      </c>
      <c r="AH26" s="79">
        <f>'表59 (3)'!CV38</f>
        <v>149537211</v>
      </c>
      <c r="AI26" s="93">
        <f t="shared" si="0"/>
        <v>5.9994701338285855E-2</v>
      </c>
    </row>
    <row r="27" spans="1:35" s="21" customFormat="1" ht="21" x14ac:dyDescent="0.15">
      <c r="A27" s="32">
        <v>17</v>
      </c>
      <c r="B27" s="33" t="s">
        <v>163</v>
      </c>
      <c r="C27" s="90">
        <f>'表59 (3)'!CX38</f>
        <v>7417426167</v>
      </c>
      <c r="D27" s="86">
        <f>'表59 (3)'!CY38</f>
        <v>89433</v>
      </c>
      <c r="E27" s="86">
        <f>'表59 (3)'!CZ38</f>
        <v>291261</v>
      </c>
      <c r="F27" s="87">
        <f>'表59 (3)'!DA38</f>
        <v>7417806861</v>
      </c>
      <c r="G27" s="88">
        <f>'表59 (3)'!DB38</f>
        <v>0</v>
      </c>
      <c r="H27" s="85">
        <f>'表59 (3)'!DC38</f>
        <v>280050851</v>
      </c>
      <c r="I27" s="89">
        <f>'表59 (3)'!DD38</f>
        <v>10935740</v>
      </c>
      <c r="J27" s="90">
        <f>'表59 (3)'!DE38</f>
        <v>14443409</v>
      </c>
      <c r="K27" s="91">
        <f>'表59 (3)'!DF38</f>
        <v>305430000</v>
      </c>
      <c r="L27" s="85">
        <f>'表59 (3)'!DG38</f>
        <v>9454410</v>
      </c>
      <c r="M27" s="86">
        <f>'表59 (3)'!DH38</f>
        <v>4843</v>
      </c>
      <c r="N27" s="87">
        <f>'表59 (3)'!DI38</f>
        <v>9459253</v>
      </c>
      <c r="O27" s="87">
        <f>'表59 (3)'!DJ38</f>
        <v>705244438</v>
      </c>
      <c r="P27" s="87">
        <f>'表59 (3)'!DK38</f>
        <v>479589197</v>
      </c>
      <c r="Q27" s="86">
        <f>'表59 (3)'!DL38</f>
        <v>49339349</v>
      </c>
      <c r="R27" s="86">
        <f>'表59 (3)'!DM38</f>
        <v>7702603</v>
      </c>
      <c r="S27" s="88">
        <f>'表59 (3)'!DN38</f>
        <v>8974571701</v>
      </c>
      <c r="T27" s="90">
        <f>'表59 (3)'!DO38</f>
        <v>445054517</v>
      </c>
      <c r="U27" s="86">
        <f>'表59 (3)'!DP38</f>
        <v>445054517</v>
      </c>
      <c r="V27" s="88">
        <f>'表59 (3)'!DQ38</f>
        <v>0</v>
      </c>
      <c r="W27" s="85">
        <f>'表59 (3)'!DR38</f>
        <v>8400691</v>
      </c>
      <c r="X27" s="86">
        <f>'表59 (3)'!DS38</f>
        <v>320877</v>
      </c>
      <c r="Y27" s="86">
        <f>'表59 (3)'!DT38</f>
        <v>400353</v>
      </c>
      <c r="Z27" s="88">
        <f>'表59 (3)'!DU38</f>
        <v>9121921</v>
      </c>
      <c r="AA27" s="90">
        <f>'表59 (3)'!DV38</f>
        <v>510533</v>
      </c>
      <c r="AB27" s="86">
        <f>'表59 (3)'!DW38</f>
        <v>145</v>
      </c>
      <c r="AC27" s="88">
        <f>'表59 (3)'!DX38</f>
        <v>510678</v>
      </c>
      <c r="AD27" s="87">
        <f>'表59 (3)'!DY38</f>
        <v>21157331</v>
      </c>
      <c r="AE27" s="87">
        <f>'表59 (3)'!DZ38</f>
        <v>14387362</v>
      </c>
      <c r="AF27" s="86">
        <f>'表59 (3)'!EA38</f>
        <v>1479576</v>
      </c>
      <c r="AG27" s="86">
        <f>'表59 (3)'!EB38</f>
        <v>231078</v>
      </c>
      <c r="AH27" s="87">
        <f>'表59 (3)'!EC38</f>
        <v>491942463</v>
      </c>
      <c r="AI27" s="92">
        <f t="shared" si="0"/>
        <v>5.9998126850663497E-2</v>
      </c>
    </row>
    <row r="28" spans="1:35" s="21" customFormat="1" ht="21" x14ac:dyDescent="0.15">
      <c r="A28" s="30">
        <v>18</v>
      </c>
      <c r="B28" s="31" t="s">
        <v>164</v>
      </c>
      <c r="C28" s="82">
        <f>'表59 (4)'!C38</f>
        <v>14047739450</v>
      </c>
      <c r="D28" s="78">
        <f>'表59 (4)'!D38</f>
        <v>58909</v>
      </c>
      <c r="E28" s="78">
        <f>'表59 (4)'!E38</f>
        <v>32327</v>
      </c>
      <c r="F28" s="79">
        <f>'表59 (4)'!F38</f>
        <v>14047830686</v>
      </c>
      <c r="G28" s="80">
        <f>'表59 (4)'!G38</f>
        <v>0</v>
      </c>
      <c r="H28" s="77">
        <f>'表59 (4)'!H38</f>
        <v>708499971</v>
      </c>
      <c r="I28" s="81">
        <f>'表59 (4)'!I38</f>
        <v>25577744</v>
      </c>
      <c r="J28" s="82">
        <f>'表59 (4)'!J38</f>
        <v>90472350</v>
      </c>
      <c r="K28" s="83">
        <f>'表59 (4)'!K38</f>
        <v>824550065</v>
      </c>
      <c r="L28" s="77">
        <f>'表59 (4)'!L38</f>
        <v>9037238</v>
      </c>
      <c r="M28" s="78">
        <f>'表59 (4)'!M38</f>
        <v>32386</v>
      </c>
      <c r="N28" s="79">
        <f>'表59 (4)'!N38</f>
        <v>9069624</v>
      </c>
      <c r="O28" s="79">
        <f>'表59 (4)'!O38</f>
        <v>163876907</v>
      </c>
      <c r="P28" s="79">
        <f>'表59 (4)'!P38</f>
        <v>187913083</v>
      </c>
      <c r="Q28" s="78">
        <f>'表59 (4)'!Q38</f>
        <v>18684773</v>
      </c>
      <c r="R28" s="78">
        <f>'表59 (4)'!R38</f>
        <v>17662801</v>
      </c>
      <c r="S28" s="80">
        <f>'表59 (4)'!S38</f>
        <v>15269587939</v>
      </c>
      <c r="T28" s="82">
        <f>'表59 (4)'!T38</f>
        <v>561644923</v>
      </c>
      <c r="U28" s="78">
        <f>'表59 (4)'!U38</f>
        <v>561644923</v>
      </c>
      <c r="V28" s="80">
        <f>'表59 (4)'!V38</f>
        <v>0</v>
      </c>
      <c r="W28" s="77">
        <f>'表59 (4)'!W38</f>
        <v>14167397</v>
      </c>
      <c r="X28" s="78">
        <f>'表59 (4)'!X38</f>
        <v>490075</v>
      </c>
      <c r="Y28" s="78">
        <f>'表59 (4)'!Y38</f>
        <v>1562849</v>
      </c>
      <c r="Z28" s="80">
        <f>'表59 (4)'!Z38</f>
        <v>16220321</v>
      </c>
      <c r="AA28" s="82">
        <f>'表59 (4)'!AA38</f>
        <v>325327</v>
      </c>
      <c r="AB28" s="78">
        <f>'表59 (4)'!AB38</f>
        <v>650</v>
      </c>
      <c r="AC28" s="80">
        <f>'表59 (4)'!AC38</f>
        <v>325977</v>
      </c>
      <c r="AD28" s="79">
        <f>'表59 (4)'!AD38</f>
        <v>3277494</v>
      </c>
      <c r="AE28" s="79">
        <f>'表59 (4)'!AE38</f>
        <v>3758210</v>
      </c>
      <c r="AF28" s="78">
        <f>'表59 (4)'!AF38</f>
        <v>373694</v>
      </c>
      <c r="AG28" s="78">
        <f>'表59 (4)'!AG38</f>
        <v>353254</v>
      </c>
      <c r="AH28" s="79">
        <f>'表59 (4)'!AH38</f>
        <v>585953873</v>
      </c>
      <c r="AI28" s="93">
        <f t="shared" si="0"/>
        <v>3.9980900649644976E-2</v>
      </c>
    </row>
    <row r="29" spans="1:35" s="21" customFormat="1" ht="21" x14ac:dyDescent="0.15">
      <c r="A29" s="32">
        <v>19</v>
      </c>
      <c r="B29" s="33" t="s">
        <v>181</v>
      </c>
      <c r="C29" s="90">
        <f>'表59 (4)'!AJ38</f>
        <v>2401121540</v>
      </c>
      <c r="D29" s="86">
        <f>'表59 (4)'!AK38</f>
        <v>15600</v>
      </c>
      <c r="E29" s="86">
        <f>'表59 (4)'!AL38</f>
        <v>25888</v>
      </c>
      <c r="F29" s="87">
        <f>'表59 (4)'!AM38</f>
        <v>2401163028</v>
      </c>
      <c r="G29" s="88">
        <f>'表59 (4)'!AN38</f>
        <v>0</v>
      </c>
      <c r="H29" s="85">
        <f>'表59 (4)'!AO38</f>
        <v>79587770</v>
      </c>
      <c r="I29" s="89">
        <f>'表59 (4)'!AP38</f>
        <v>4661106</v>
      </c>
      <c r="J29" s="90">
        <f>'表59 (4)'!AQ38</f>
        <v>3994280</v>
      </c>
      <c r="K29" s="91">
        <f>'表59 (4)'!AR38</f>
        <v>88243156</v>
      </c>
      <c r="L29" s="85">
        <f>'表59 (4)'!AS38</f>
        <v>1681246</v>
      </c>
      <c r="M29" s="86">
        <f>'表59 (4)'!AT38</f>
        <v>0</v>
      </c>
      <c r="N29" s="87">
        <f>'表59 (4)'!AU38</f>
        <v>1681246</v>
      </c>
      <c r="O29" s="87">
        <f>'表59 (4)'!AV38</f>
        <v>46084989</v>
      </c>
      <c r="P29" s="87">
        <f>'表59 (4)'!AW38</f>
        <v>38767020</v>
      </c>
      <c r="Q29" s="86">
        <f>'表59 (4)'!AX38</f>
        <v>4712248</v>
      </c>
      <c r="R29" s="86">
        <f>'表59 (4)'!AY38</f>
        <v>2402402</v>
      </c>
      <c r="S29" s="88">
        <f>'表59 (4)'!AZ38</f>
        <v>2583054089</v>
      </c>
      <c r="T29" s="90">
        <f>'表59 (4)'!BA38</f>
        <v>96032966</v>
      </c>
      <c r="U29" s="86">
        <f>'表59 (4)'!BB38</f>
        <v>96032966</v>
      </c>
      <c r="V29" s="88">
        <f>'表59 (4)'!BC38</f>
        <v>0</v>
      </c>
      <c r="W29" s="85">
        <f>'表59 (4)'!BD38</f>
        <v>1591447</v>
      </c>
      <c r="X29" s="86">
        <f>'表59 (4)'!BE38</f>
        <v>90328</v>
      </c>
      <c r="Y29" s="86">
        <f>'表59 (4)'!BF38</f>
        <v>71341</v>
      </c>
      <c r="Z29" s="88">
        <f>'表59 (4)'!BG38</f>
        <v>1753116</v>
      </c>
      <c r="AA29" s="90">
        <f>'表59 (4)'!BH38</f>
        <v>60524</v>
      </c>
      <c r="AB29" s="86">
        <f>'表59 (4)'!BI38</f>
        <v>0</v>
      </c>
      <c r="AC29" s="88">
        <f>'表59 (4)'!BJ38</f>
        <v>60524</v>
      </c>
      <c r="AD29" s="87">
        <f>'表59 (4)'!BK38</f>
        <v>921694</v>
      </c>
      <c r="AE29" s="87">
        <f>'表59 (4)'!BL38</f>
        <v>775282</v>
      </c>
      <c r="AF29" s="86">
        <f>'表59 (4)'!BM38</f>
        <v>94242</v>
      </c>
      <c r="AG29" s="86">
        <f>'表59 (4)'!BN38</f>
        <v>48044</v>
      </c>
      <c r="AH29" s="87">
        <f>'表59 (4)'!BO38</f>
        <v>99685868</v>
      </c>
      <c r="AI29" s="92">
        <f t="shared" si="0"/>
        <v>3.999435476898406E-2</v>
      </c>
    </row>
    <row r="30" spans="1:35" s="21" customFormat="1" ht="21" x14ac:dyDescent="0.15">
      <c r="A30" s="30">
        <v>20</v>
      </c>
      <c r="B30" s="31" t="s">
        <v>165</v>
      </c>
      <c r="C30" s="82">
        <f>'表59 (4)'!BQ38</f>
        <v>3212620008</v>
      </c>
      <c r="D30" s="78">
        <f>'表59 (4)'!BR38</f>
        <v>29698</v>
      </c>
      <c r="E30" s="78">
        <f>'表59 (4)'!BS38</f>
        <v>97230</v>
      </c>
      <c r="F30" s="79">
        <f>'表59 (4)'!BT38</f>
        <v>3212746936</v>
      </c>
      <c r="G30" s="80">
        <f>'表59 (4)'!BU38</f>
        <v>0</v>
      </c>
      <c r="H30" s="77">
        <f>'表59 (4)'!BV38</f>
        <v>128859642</v>
      </c>
      <c r="I30" s="81">
        <f>'表59 (4)'!BW38</f>
        <v>5956142</v>
      </c>
      <c r="J30" s="82">
        <f>'表59 (4)'!BX38</f>
        <v>7565926</v>
      </c>
      <c r="K30" s="83">
        <f>'表59 (4)'!BY38</f>
        <v>142381710</v>
      </c>
      <c r="L30" s="77">
        <f>'表59 (4)'!BZ38</f>
        <v>2908771</v>
      </c>
      <c r="M30" s="78">
        <f>'表59 (4)'!CA38</f>
        <v>4843</v>
      </c>
      <c r="N30" s="79">
        <f>'表59 (4)'!CB38</f>
        <v>2913614</v>
      </c>
      <c r="O30" s="79">
        <f>'表59 (4)'!CC38</f>
        <v>126939224</v>
      </c>
      <c r="P30" s="79">
        <f>'表59 (4)'!CD38</f>
        <v>89824881</v>
      </c>
      <c r="Q30" s="78">
        <f>'表59 (4)'!CE38</f>
        <v>10247815</v>
      </c>
      <c r="R30" s="78">
        <f>'表59 (4)'!CF38</f>
        <v>3206958</v>
      </c>
      <c r="S30" s="80">
        <f>'表59 (4)'!CG38</f>
        <v>3588261138</v>
      </c>
      <c r="T30" s="82">
        <f>'表59 (4)'!CH38</f>
        <v>128498642</v>
      </c>
      <c r="U30" s="78">
        <f>'表59 (4)'!CI38</f>
        <v>128498642</v>
      </c>
      <c r="V30" s="80">
        <f>'表59 (4)'!CJ38</f>
        <v>0</v>
      </c>
      <c r="W30" s="77">
        <f>'表59 (4)'!CK38</f>
        <v>2576761</v>
      </c>
      <c r="X30" s="78">
        <f>'表59 (4)'!CL38</f>
        <v>116136</v>
      </c>
      <c r="Y30" s="78">
        <f>'表59 (4)'!CM38</f>
        <v>139832</v>
      </c>
      <c r="Z30" s="80">
        <f>'表59 (4)'!CN38</f>
        <v>2832729</v>
      </c>
      <c r="AA30" s="82">
        <f>'表59 (4)'!CO38</f>
        <v>104714</v>
      </c>
      <c r="AB30" s="78">
        <f>'表59 (4)'!CP38</f>
        <v>97</v>
      </c>
      <c r="AC30" s="80">
        <f>'表59 (4)'!CQ38</f>
        <v>104811</v>
      </c>
      <c r="AD30" s="79">
        <f>'表59 (4)'!CR38</f>
        <v>2538776</v>
      </c>
      <c r="AE30" s="79">
        <f>'表59 (4)'!CS38</f>
        <v>1795439</v>
      </c>
      <c r="AF30" s="78">
        <f>'表59 (4)'!CT38</f>
        <v>204711</v>
      </c>
      <c r="AG30" s="78">
        <f>'表59 (4)'!CU38</f>
        <v>64144</v>
      </c>
      <c r="AH30" s="79">
        <f>'表59 (4)'!CV38</f>
        <v>136039252</v>
      </c>
      <c r="AI30" s="93">
        <f t="shared" si="0"/>
        <v>3.9996502855586258E-2</v>
      </c>
    </row>
    <row r="31" spans="1:35" s="21" customFormat="1" ht="21" x14ac:dyDescent="0.15">
      <c r="A31" s="32">
        <v>21</v>
      </c>
      <c r="B31" s="33" t="s">
        <v>166</v>
      </c>
      <c r="C31" s="90">
        <f>'表59 (4)'!CX38</f>
        <v>2096080495</v>
      </c>
      <c r="D31" s="86">
        <f>'表59 (4)'!CY38</f>
        <v>23113</v>
      </c>
      <c r="E31" s="86">
        <f>'表59 (4)'!CZ38</f>
        <v>194031</v>
      </c>
      <c r="F31" s="87">
        <f>'表59 (4)'!DA38</f>
        <v>2096297639</v>
      </c>
      <c r="G31" s="88">
        <f>'表59 (4)'!DB38</f>
        <v>0</v>
      </c>
      <c r="H31" s="85">
        <f>'表59 (4)'!DC38</f>
        <v>88152804</v>
      </c>
      <c r="I31" s="89">
        <f>'表59 (4)'!DD38</f>
        <v>4500840</v>
      </c>
      <c r="J31" s="90">
        <f>'表59 (4)'!DE38</f>
        <v>5377446</v>
      </c>
      <c r="K31" s="91">
        <f>'表59 (4)'!DF38</f>
        <v>98031090</v>
      </c>
      <c r="L31" s="85">
        <f>'表59 (4)'!DG38</f>
        <v>2796640</v>
      </c>
      <c r="M31" s="86">
        <f>'表59 (4)'!DH38</f>
        <v>0</v>
      </c>
      <c r="N31" s="87">
        <f>'表59 (4)'!DI38</f>
        <v>2796640</v>
      </c>
      <c r="O31" s="87">
        <f>'表59 (4)'!DJ38</f>
        <v>194215826</v>
      </c>
      <c r="P31" s="87">
        <f>'表59 (4)'!DK38</f>
        <v>121550639</v>
      </c>
      <c r="Q31" s="86">
        <f>'表59 (4)'!DL38</f>
        <v>13425132</v>
      </c>
      <c r="R31" s="86">
        <f>'表59 (4)'!DM38</f>
        <v>2443914</v>
      </c>
      <c r="S31" s="88">
        <f>'表59 (4)'!DN38</f>
        <v>2528760880</v>
      </c>
      <c r="T31" s="90">
        <f>'表59 (4)'!DO38</f>
        <v>83848395</v>
      </c>
      <c r="U31" s="86">
        <f>'表59 (4)'!DP38</f>
        <v>83848395</v>
      </c>
      <c r="V31" s="88">
        <f>'表59 (4)'!DQ38</f>
        <v>0</v>
      </c>
      <c r="W31" s="85">
        <f>'表59 (4)'!DR38</f>
        <v>1762800</v>
      </c>
      <c r="X31" s="86">
        <f>'表59 (4)'!DS38</f>
        <v>88455</v>
      </c>
      <c r="Y31" s="86">
        <f>'表59 (4)'!DT38</f>
        <v>100209</v>
      </c>
      <c r="Z31" s="88">
        <f>'表59 (4)'!DU38</f>
        <v>1951464</v>
      </c>
      <c r="AA31" s="90">
        <f>'表59 (4)'!DV38</f>
        <v>100677</v>
      </c>
      <c r="AB31" s="86">
        <f>'表59 (4)'!DW38</f>
        <v>0</v>
      </c>
      <c r="AC31" s="88">
        <f>'表59 (4)'!DX38</f>
        <v>100677</v>
      </c>
      <c r="AD31" s="87">
        <f>'表59 (4)'!DY38</f>
        <v>3884317</v>
      </c>
      <c r="AE31" s="87">
        <f>'表59 (4)'!DZ38</f>
        <v>2429768</v>
      </c>
      <c r="AF31" s="86">
        <f>'表59 (4)'!EA38</f>
        <v>254341</v>
      </c>
      <c r="AG31" s="86">
        <f>'表59 (4)'!EB38</f>
        <v>48880</v>
      </c>
      <c r="AH31" s="87">
        <f>'表59 (4)'!EC38</f>
        <v>92517842</v>
      </c>
      <c r="AI31" s="92">
        <f t="shared" si="0"/>
        <v>3.9998325352309384E-2</v>
      </c>
    </row>
    <row r="32" spans="1:35" s="21" customFormat="1" ht="21" x14ac:dyDescent="0.15">
      <c r="A32" s="30">
        <v>22</v>
      </c>
      <c r="B32" s="31" t="s">
        <v>167</v>
      </c>
      <c r="C32" s="82">
        <f>'表59 (4)'!EE38</f>
        <v>879342874</v>
      </c>
      <c r="D32" s="78">
        <f>'表59 (4)'!EF38</f>
        <v>2432</v>
      </c>
      <c r="E32" s="78">
        <f>'表59 (4)'!EG38</f>
        <v>0</v>
      </c>
      <c r="F32" s="79">
        <f>'表59 (4)'!EH38</f>
        <v>879345306</v>
      </c>
      <c r="G32" s="80">
        <f>'表59 (4)'!EI38</f>
        <v>0</v>
      </c>
      <c r="H32" s="77">
        <f>'表59 (4)'!EJ38</f>
        <v>25787927</v>
      </c>
      <c r="I32" s="81">
        <f>'表59 (4)'!EK38</f>
        <v>478758</v>
      </c>
      <c r="J32" s="82">
        <f>'表59 (4)'!EL38</f>
        <v>932195</v>
      </c>
      <c r="K32" s="83">
        <f>'表59 (4)'!EM38</f>
        <v>27198880</v>
      </c>
      <c r="L32" s="77">
        <f>'表59 (4)'!EN38</f>
        <v>1340512</v>
      </c>
      <c r="M32" s="78">
        <f>'表59 (4)'!EO38</f>
        <v>0</v>
      </c>
      <c r="N32" s="79">
        <f>'表59 (4)'!EP38</f>
        <v>1340512</v>
      </c>
      <c r="O32" s="79">
        <f>'表59 (4)'!EQ38</f>
        <v>95342297</v>
      </c>
      <c r="P32" s="79">
        <f>'表59 (4)'!ER38</f>
        <v>62298802</v>
      </c>
      <c r="Q32" s="78">
        <f>'表59 (4)'!ES38</f>
        <v>12521006</v>
      </c>
      <c r="R32" s="78">
        <f>'表59 (4)'!ET38</f>
        <v>1715165</v>
      </c>
      <c r="S32" s="80">
        <f>'表59 (4)'!EU38</f>
        <v>1079761968</v>
      </c>
      <c r="T32" s="82">
        <f>'表59 (4)'!EV38</f>
        <v>35173293</v>
      </c>
      <c r="U32" s="78">
        <f>'表59 (4)'!EW38</f>
        <v>35173293</v>
      </c>
      <c r="V32" s="80">
        <f>'表59 (4)'!EX38</f>
        <v>0</v>
      </c>
      <c r="W32" s="77">
        <f>'表59 (4)'!EY38</f>
        <v>515681</v>
      </c>
      <c r="X32" s="78">
        <f>'表59 (4)'!EZ38</f>
        <v>9330</v>
      </c>
      <c r="Y32" s="78">
        <f>'表59 (4)'!FA38</f>
        <v>16701</v>
      </c>
      <c r="Z32" s="80">
        <f>'表59 (4)'!FB38</f>
        <v>541712</v>
      </c>
      <c r="AA32" s="82">
        <f>'表59 (4)'!FC38</f>
        <v>48258</v>
      </c>
      <c r="AB32" s="78">
        <f>'表59 (4)'!FD38</f>
        <v>0</v>
      </c>
      <c r="AC32" s="80">
        <f>'表59 (4)'!FE38</f>
        <v>48258</v>
      </c>
      <c r="AD32" s="79">
        <f>'表59 (4)'!FF38</f>
        <v>1906843</v>
      </c>
      <c r="AE32" s="79">
        <f>'表59 (4)'!FG38</f>
        <v>1245975</v>
      </c>
      <c r="AF32" s="78">
        <f>'表59 (4)'!FH38</f>
        <v>250418</v>
      </c>
      <c r="AG32" s="78">
        <f>'表59 (4)'!FI38</f>
        <v>34303</v>
      </c>
      <c r="AH32" s="79">
        <f>'表59 (4)'!FJ38</f>
        <v>39200802</v>
      </c>
      <c r="AI32" s="93">
        <f t="shared" si="0"/>
        <v>3.9999409515242244E-2</v>
      </c>
    </row>
    <row r="33" spans="1:35" s="21" customFormat="1" ht="21" x14ac:dyDescent="0.15">
      <c r="A33" s="32">
        <v>23</v>
      </c>
      <c r="B33" s="33" t="s">
        <v>182</v>
      </c>
      <c r="C33" s="90">
        <f>'表59 (4)'!FL38</f>
        <v>1229177325</v>
      </c>
      <c r="D33" s="86">
        <f>'表59 (4)'!FM38</f>
        <v>34190</v>
      </c>
      <c r="E33" s="86">
        <f>'表59 (4)'!FN38</f>
        <v>0</v>
      </c>
      <c r="F33" s="87">
        <f>'表59 (4)'!FO38</f>
        <v>1229211515</v>
      </c>
      <c r="G33" s="88">
        <f>'表59 (4)'!FP38</f>
        <v>0</v>
      </c>
      <c r="H33" s="85">
        <f>'表59 (4)'!FQ38</f>
        <v>37167917</v>
      </c>
      <c r="I33" s="89">
        <f>'表59 (4)'!FR38</f>
        <v>0</v>
      </c>
      <c r="J33" s="90">
        <f>'表59 (4)'!FS38</f>
        <v>567842</v>
      </c>
      <c r="K33" s="91">
        <f>'表59 (4)'!FT38</f>
        <v>37735759</v>
      </c>
      <c r="L33" s="85">
        <f>'表59 (4)'!FU38</f>
        <v>2408487</v>
      </c>
      <c r="M33" s="86">
        <f>'表59 (4)'!FV38</f>
        <v>0</v>
      </c>
      <c r="N33" s="87">
        <f>'表59 (4)'!FW38</f>
        <v>2408487</v>
      </c>
      <c r="O33" s="87">
        <f>'表59 (4)'!FX38</f>
        <v>288747091</v>
      </c>
      <c r="P33" s="87">
        <f>'表59 (4)'!FY38</f>
        <v>205914875</v>
      </c>
      <c r="Q33" s="86">
        <f>'表59 (4)'!FZ38</f>
        <v>12400214</v>
      </c>
      <c r="R33" s="86">
        <f>'表59 (4)'!GA38</f>
        <v>336566</v>
      </c>
      <c r="S33" s="88">
        <f>'表59 (4)'!GB38</f>
        <v>1776754507</v>
      </c>
      <c r="T33" s="90">
        <f>'表59 (4)'!GC38</f>
        <v>49140087</v>
      </c>
      <c r="U33" s="86">
        <f>'表59 (4)'!GD38</f>
        <v>49140087</v>
      </c>
      <c r="V33" s="88">
        <f>'表59 (4)'!GE38</f>
        <v>0</v>
      </c>
      <c r="W33" s="85">
        <f>'表59 (4)'!GF38</f>
        <v>743317</v>
      </c>
      <c r="X33" s="86">
        <f>'表59 (4)'!GG38</f>
        <v>0</v>
      </c>
      <c r="Y33" s="86">
        <f>'表59 (4)'!GH38</f>
        <v>10160</v>
      </c>
      <c r="Z33" s="88">
        <f>'表59 (4)'!GI38</f>
        <v>753477</v>
      </c>
      <c r="AA33" s="90">
        <f>'表59 (4)'!GJ38</f>
        <v>86704</v>
      </c>
      <c r="AB33" s="86">
        <f>'表59 (4)'!GK38</f>
        <v>0</v>
      </c>
      <c r="AC33" s="88">
        <f>'表59 (4)'!GL38</f>
        <v>86704</v>
      </c>
      <c r="AD33" s="87">
        <f>'表59 (4)'!GM38</f>
        <v>5774942</v>
      </c>
      <c r="AE33" s="87">
        <f>'表59 (4)'!GN38</f>
        <v>4118092</v>
      </c>
      <c r="AF33" s="86">
        <f>'表59 (4)'!GO38</f>
        <v>247545</v>
      </c>
      <c r="AG33" s="86">
        <f>'表59 (4)'!GP38</f>
        <v>6731</v>
      </c>
      <c r="AH33" s="87">
        <f>'表59 (4)'!GQ38</f>
        <v>60127578</v>
      </c>
      <c r="AI33" s="92">
        <f t="shared" si="0"/>
        <v>3.9976917235436081E-2</v>
      </c>
    </row>
    <row r="34" spans="1:35" s="21" customFormat="1" ht="21" x14ac:dyDescent="0.15">
      <c r="A34" s="30">
        <v>24</v>
      </c>
      <c r="B34" s="31" t="s">
        <v>168</v>
      </c>
      <c r="C34" s="82">
        <f>'表59 (4)'!GS38</f>
        <v>23866081692</v>
      </c>
      <c r="D34" s="78">
        <f>'表59 (4)'!GT38</f>
        <v>163942</v>
      </c>
      <c r="E34" s="78">
        <f>'表59 (4)'!GU38</f>
        <v>349476</v>
      </c>
      <c r="F34" s="79">
        <f>'表59 (4)'!GV38</f>
        <v>23866595110</v>
      </c>
      <c r="G34" s="80">
        <f>'表59 (4)'!GW38</f>
        <v>0</v>
      </c>
      <c r="H34" s="77">
        <f>'表59 (4)'!GX38</f>
        <v>1068056031</v>
      </c>
      <c r="I34" s="81">
        <f>'表59 (4)'!GY38</f>
        <v>41174590</v>
      </c>
      <c r="J34" s="82">
        <f>'表59 (4)'!GZ38</f>
        <v>108910039</v>
      </c>
      <c r="K34" s="83">
        <f>'表59 (4)'!HA38</f>
        <v>1218140660</v>
      </c>
      <c r="L34" s="77">
        <f>'表59 (4)'!HB38</f>
        <v>20172894</v>
      </c>
      <c r="M34" s="78">
        <f>'表59 (4)'!HC38</f>
        <v>37229</v>
      </c>
      <c r="N34" s="79">
        <f>'表59 (4)'!HD38</f>
        <v>20210123</v>
      </c>
      <c r="O34" s="79">
        <f>'表59 (4)'!HE38</f>
        <v>915206334</v>
      </c>
      <c r="P34" s="79">
        <f>'表59 (4)'!HF38</f>
        <v>706269300</v>
      </c>
      <c r="Q34" s="78">
        <f>'表59 (4)'!HG38</f>
        <v>71991188</v>
      </c>
      <c r="R34" s="78">
        <f>'表59 (4)'!HH38</f>
        <v>27767806</v>
      </c>
      <c r="S34" s="80">
        <f>'表59 (4)'!HI38</f>
        <v>26826180521</v>
      </c>
      <c r="T34" s="82">
        <f>'表59 (4)'!HJ38</f>
        <v>954338306</v>
      </c>
      <c r="U34" s="78">
        <f>'表59 (4)'!HK38</f>
        <v>954338306</v>
      </c>
      <c r="V34" s="80">
        <f>'表59 (4)'!HL38</f>
        <v>0</v>
      </c>
      <c r="W34" s="77">
        <f>'表59 (4)'!HM38</f>
        <v>21357403</v>
      </c>
      <c r="X34" s="78">
        <f>'表59 (4)'!HN38</f>
        <v>794324</v>
      </c>
      <c r="Y34" s="78">
        <f>'表59 (4)'!HO38</f>
        <v>1901092</v>
      </c>
      <c r="Z34" s="80">
        <f>'表59 (4)'!HP38</f>
        <v>24052819</v>
      </c>
      <c r="AA34" s="82">
        <f>'表59 (4)'!HQ38</f>
        <v>726204</v>
      </c>
      <c r="AB34" s="78">
        <f>'表59 (4)'!HR38</f>
        <v>747</v>
      </c>
      <c r="AC34" s="80">
        <f>'表59 (4)'!HS38</f>
        <v>726951</v>
      </c>
      <c r="AD34" s="79">
        <f>'表59 (4)'!HT38</f>
        <v>18304066</v>
      </c>
      <c r="AE34" s="79">
        <f>'表59 (4)'!HU38</f>
        <v>14122766</v>
      </c>
      <c r="AF34" s="78">
        <f>'表59 (4)'!HV38</f>
        <v>1424951</v>
      </c>
      <c r="AG34" s="78">
        <f>'表59 (4)'!HW38</f>
        <v>555356</v>
      </c>
      <c r="AH34" s="79">
        <f>'表59 (4)'!HX38</f>
        <v>1013525215</v>
      </c>
      <c r="AI34" s="93">
        <f t="shared" si="0"/>
        <v>3.9986361757992715E-2</v>
      </c>
    </row>
    <row r="35" spans="1:35" s="21" customFormat="1" ht="21" customHeight="1" x14ac:dyDescent="0.15">
      <c r="A35" s="103">
        <v>25</v>
      </c>
      <c r="B35" s="104" t="s">
        <v>183</v>
      </c>
      <c r="C35" s="99">
        <f>'表59 (5)'!C38</f>
        <v>0</v>
      </c>
      <c r="D35" s="95">
        <f>'表59 (5)'!D38</f>
        <v>0</v>
      </c>
      <c r="E35" s="95">
        <f>'表59 (5)'!E38</f>
        <v>0</v>
      </c>
      <c r="F35" s="96">
        <f>'表59 (5)'!F38</f>
        <v>7417601396</v>
      </c>
      <c r="G35" s="97">
        <f>'表59 (5)'!G38</f>
        <v>0</v>
      </c>
      <c r="H35" s="94">
        <f>'表59 (5)'!H38</f>
        <v>0</v>
      </c>
      <c r="I35" s="98">
        <f>'表59 (5)'!I38</f>
        <v>0</v>
      </c>
      <c r="J35" s="99">
        <f>'表59 (5)'!J38</f>
        <v>0</v>
      </c>
      <c r="K35" s="100">
        <f>'表59 (5)'!K38</f>
        <v>0</v>
      </c>
      <c r="L35" s="94">
        <f>'表59 (5)'!L38</f>
        <v>0</v>
      </c>
      <c r="M35" s="95">
        <f>'表59 (5)'!M38</f>
        <v>0</v>
      </c>
      <c r="N35" s="96">
        <f>'表59 (5)'!N38</f>
        <v>0</v>
      </c>
      <c r="O35" s="96">
        <f>'表59 (5)'!O38</f>
        <v>0</v>
      </c>
      <c r="P35" s="96">
        <f>'表59 (5)'!P38</f>
        <v>0</v>
      </c>
      <c r="Q35" s="95">
        <f>'表59 (5)'!Q38</f>
        <v>0</v>
      </c>
      <c r="R35" s="95">
        <f>'表59 (5)'!R38</f>
        <v>0</v>
      </c>
      <c r="S35" s="97">
        <f>'表59 (5)'!S38</f>
        <v>0</v>
      </c>
      <c r="T35" s="99">
        <f>'表59 (5)'!T38</f>
        <v>0</v>
      </c>
      <c r="U35" s="95">
        <f>'表59 (5)'!U38</f>
        <v>296660417</v>
      </c>
      <c r="V35" s="97">
        <f>'表59 (5)'!V38</f>
        <v>0</v>
      </c>
      <c r="W35" s="94">
        <f>'表59 (5)'!W38</f>
        <v>0</v>
      </c>
      <c r="X35" s="95">
        <f>'表59 (5)'!X38</f>
        <v>0</v>
      </c>
      <c r="Y35" s="95">
        <f>'表59 (5)'!Y38</f>
        <v>0</v>
      </c>
      <c r="Z35" s="97">
        <f>'表59 (5)'!Z38</f>
        <v>0</v>
      </c>
      <c r="AA35" s="99">
        <f>'表59 (5)'!AA38</f>
        <v>0</v>
      </c>
      <c r="AB35" s="95">
        <f>'表59 (5)'!AB38</f>
        <v>0</v>
      </c>
      <c r="AC35" s="97">
        <f>'表59 (5)'!AC38</f>
        <v>0</v>
      </c>
      <c r="AD35" s="96">
        <f>'表59 (5)'!AD38</f>
        <v>0</v>
      </c>
      <c r="AE35" s="96">
        <f>'表59 (5)'!AE38</f>
        <v>0</v>
      </c>
      <c r="AF35" s="95">
        <f>'表59 (5)'!AF38</f>
        <v>0</v>
      </c>
      <c r="AG35" s="95">
        <f>'表59 (5)'!AG38</f>
        <v>0</v>
      </c>
      <c r="AH35" s="96">
        <f>'表59 (5)'!AH38</f>
        <v>0</v>
      </c>
      <c r="AI35" s="101">
        <f t="shared" si="0"/>
        <v>0</v>
      </c>
    </row>
  </sheetData>
  <mergeCells count="49">
    <mergeCell ref="AA6:AA9"/>
    <mergeCell ref="AB6:AB9"/>
    <mergeCell ref="AC6:AC9"/>
    <mergeCell ref="U7:U9"/>
    <mergeCell ref="H6:H9"/>
    <mergeCell ref="I6:I9"/>
    <mergeCell ref="J6:J9"/>
    <mergeCell ref="K6:K9"/>
    <mergeCell ref="L6:L9"/>
    <mergeCell ref="M6:M9"/>
    <mergeCell ref="R5:R9"/>
    <mergeCell ref="AI5:AI9"/>
    <mergeCell ref="S5:S9"/>
    <mergeCell ref="T5:T9"/>
    <mergeCell ref="U5:U6"/>
    <mergeCell ref="V5:V9"/>
    <mergeCell ref="W5:Z5"/>
    <mergeCell ref="AA5:AC5"/>
    <mergeCell ref="W6:W9"/>
    <mergeCell ref="X6:X9"/>
    <mergeCell ref="Y6:Y9"/>
    <mergeCell ref="Z6:Z9"/>
    <mergeCell ref="AD5:AD9"/>
    <mergeCell ref="AE5:AE9"/>
    <mergeCell ref="AF5:AF9"/>
    <mergeCell ref="AG5:AG9"/>
    <mergeCell ref="AH5:AH9"/>
    <mergeCell ref="J5:K5"/>
    <mergeCell ref="L5:N5"/>
    <mergeCell ref="O5:O9"/>
    <mergeCell ref="P5:P9"/>
    <mergeCell ref="Q5:Q9"/>
    <mergeCell ref="N6:N9"/>
    <mergeCell ref="W4:Z4"/>
    <mergeCell ref="AA4:AC4"/>
    <mergeCell ref="AD4:AH4"/>
    <mergeCell ref="A5:B10"/>
    <mergeCell ref="C5:C9"/>
    <mergeCell ref="D5:D9"/>
    <mergeCell ref="E5:E9"/>
    <mergeCell ref="F5:F9"/>
    <mergeCell ref="G5:G9"/>
    <mergeCell ref="H5:I5"/>
    <mergeCell ref="A4:B4"/>
    <mergeCell ref="C4:G4"/>
    <mergeCell ref="H4:I4"/>
    <mergeCell ref="J4:K4"/>
    <mergeCell ref="L4:S4"/>
    <mergeCell ref="T4:V4"/>
  </mergeCells>
  <phoneticPr fontId="11"/>
  <dataValidations count="8">
    <dataValidation type="whole" allowBlank="1" showInputMessage="1" showErrorMessage="1" errorTitle="入力エラー" error="数値以外の入力または、13桁以上の入力は行えません" sqref="AH11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1:U11 W11:Y11 AD11:AG11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1:M11 D11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1:AB11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65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課税標準額段階別令和４年度分所得割額等に関する調
【合 計】（つづき）（課税標準額の段階別総括　都計）</oddHeader>
  </headerFooter>
  <colBreaks count="3" manualBreakCount="3">
    <brk id="9" max="1048575" man="1"/>
    <brk id="19" max="1048575" man="1"/>
    <brk id="2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表59</vt:lpstr>
      <vt:lpstr>表59 (2)</vt:lpstr>
      <vt:lpstr>表59 (3)</vt:lpstr>
      <vt:lpstr>表59 (4)</vt:lpstr>
      <vt:lpstr>表59 (5)</vt:lpstr>
      <vt:lpstr>表59総括(区)</vt:lpstr>
      <vt:lpstr>表59総括(都)</vt:lpstr>
      <vt:lpstr>表59!Print_Area</vt:lpstr>
      <vt:lpstr>'表59 (3)'!Print_Area</vt:lpstr>
      <vt:lpstr>'表59 (4)'!Print_Area</vt:lpstr>
      <vt:lpstr>'表59 (5)'!Print_Area</vt:lpstr>
      <vt:lpstr>表59!Print_Titles</vt:lpstr>
      <vt:lpstr>'表59 (2)'!Print_Titles</vt:lpstr>
      <vt:lpstr>'表59 (3)'!Print_Titles</vt:lpstr>
      <vt:lpstr>'表59 (4)'!Print_Titles</vt:lpstr>
      <vt:lpstr>'表59 (5)'!Print_Titles</vt:lpstr>
      <vt:lpstr>'表59総括(区)'!Print_Titles</vt:lpstr>
      <vt:lpstr>'表59総括(都)'!Print_Titles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2019-01-21T04:54:26Z</cp:lastPrinted>
  <dcterms:created xsi:type="dcterms:W3CDTF">2012-09-13T11:45:51Z</dcterms:created>
  <dcterms:modified xsi:type="dcterms:W3CDTF">2023-03-07T07:57:05Z</dcterms:modified>
</cp:coreProperties>
</file>